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T\Contributi Ordini CNDCEC\Anno 2017\"/>
    </mc:Choice>
  </mc:AlternateContent>
  <bookViews>
    <workbookView xWindow="0" yWindow="0" windowWidth="20985" windowHeight="9735" tabRatio="723" activeTab="1"/>
  </bookViews>
  <sheets>
    <sheet name="Conguaglio 2016" sheetId="8" r:id="rId1"/>
    <sheet name="Gestione dei residui" sheetId="10" r:id="rId2"/>
    <sheet name="Allegato A-Cancellati" sheetId="3" r:id="rId3"/>
    <sheet name="Allegato B-Trasferimenti" sheetId="5" r:id="rId4"/>
    <sheet name="Allegato C - Sospesi anno 2016" sheetId="6" r:id="rId5"/>
    <sheet name="Allegato D - Proc. Disc. 2016" sheetId="7" r:id="rId6"/>
  </sheets>
  <definedNames>
    <definedName name="_xlnm.Print_Area" localSheetId="0">'Conguaglio 2016'!$A$1:$J$48</definedName>
    <definedName name="_xlnm.Print_Area" localSheetId="1">'Gestione dei residui'!$A$1:$K$41</definedName>
  </definedNames>
  <calcPr calcId="152511"/>
</workbook>
</file>

<file path=xl/calcChain.xml><?xml version="1.0" encoding="utf-8"?>
<calcChain xmlns="http://schemas.openxmlformats.org/spreadsheetml/2006/main">
  <c r="H16" i="10" l="1"/>
  <c r="F11" i="10" l="1"/>
  <c r="E43" i="6"/>
  <c r="D43" i="6"/>
  <c r="H28" i="3"/>
  <c r="F22" i="10" l="1"/>
  <c r="F12" i="10"/>
  <c r="H17" i="10" s="1"/>
  <c r="K17" i="10" l="1"/>
  <c r="E24" i="8"/>
  <c r="D24" i="8"/>
  <c r="H24" i="8" l="1"/>
  <c r="E46" i="7" l="1"/>
  <c r="D46" i="7"/>
  <c r="G43" i="6"/>
  <c r="F43" i="6"/>
  <c r="E29" i="5"/>
  <c r="D29" i="5"/>
  <c r="C29" i="5"/>
  <c r="D14" i="5"/>
  <c r="C14" i="5"/>
  <c r="F28" i="3"/>
  <c r="E28" i="3"/>
  <c r="I15" i="8" l="1"/>
  <c r="I14" i="8"/>
  <c r="B31" i="8" l="1"/>
  <c r="F9" i="10"/>
  <c r="C13" i="10" s="1"/>
  <c r="B32" i="8"/>
  <c r="F10" i="10"/>
  <c r="H9" i="8"/>
  <c r="H8" i="8"/>
  <c r="K16" i="10" l="1"/>
  <c r="C14" i="10"/>
  <c r="C15" i="10" s="1"/>
  <c r="C31" i="10" s="1"/>
  <c r="I22" i="10"/>
  <c r="F42" i="8"/>
  <c r="F41" i="8"/>
  <c r="D44" i="8"/>
  <c r="E43" i="8"/>
  <c r="D43" i="8"/>
  <c r="H25" i="10" l="1"/>
  <c r="K25" i="10" s="1"/>
  <c r="C23" i="10"/>
  <c r="C24" i="10" s="1"/>
  <c r="C30" i="10" s="1"/>
  <c r="C32" i="10" s="1"/>
  <c r="D45" i="8"/>
  <c r="G33" i="8"/>
  <c r="G32" i="8" l="1"/>
  <c r="G31" i="8"/>
  <c r="E14" i="5"/>
  <c r="I28" i="3"/>
  <c r="G28" i="3"/>
  <c r="G34" i="8" l="1"/>
</calcChain>
</file>

<file path=xl/sharedStrings.xml><?xml version="1.0" encoding="utf-8"?>
<sst xmlns="http://schemas.openxmlformats.org/spreadsheetml/2006/main" count="188" uniqueCount="99">
  <si>
    <t xml:space="preserve">                                                         Allegato 1</t>
  </si>
  <si>
    <t>ai sensi dell'art. 29, lett. h D.Lgs. 139/2005</t>
  </si>
  <si>
    <t>numero iscritti</t>
  </si>
  <si>
    <t>annotazioni</t>
  </si>
  <si>
    <t xml:space="preserve"> =</t>
  </si>
  <si>
    <t>*</t>
  </si>
  <si>
    <t>Totale</t>
  </si>
  <si>
    <t>-</t>
  </si>
  <si>
    <t>Nominativi</t>
  </si>
  <si>
    <t>Data di trasferimento</t>
  </si>
  <si>
    <t>N.</t>
  </si>
  <si>
    <t xml:space="preserve">N. </t>
  </si>
  <si>
    <t>Ordine di destinazione</t>
  </si>
  <si>
    <t>+</t>
  </si>
  <si>
    <t>=</t>
  </si>
  <si>
    <t>Totali</t>
  </si>
  <si>
    <t>N.B. Non compilare i campi colorati in giallo, le formule sono preimpostate.</t>
  </si>
  <si>
    <t>Ordine di provenienza</t>
  </si>
  <si>
    <t>Data</t>
  </si>
  <si>
    <t xml:space="preserve">                                               Il Presidente</t>
  </si>
  <si>
    <t>Albo</t>
  </si>
  <si>
    <t>Elenco</t>
  </si>
  <si>
    <t>ORDINE TERRITORIALE DI___________________________________</t>
  </si>
  <si>
    <t>Allegato C</t>
  </si>
  <si>
    <t>Allegato D</t>
  </si>
  <si>
    <t>Allegato A</t>
  </si>
  <si>
    <t>Allegato B</t>
  </si>
  <si>
    <t>Gestione iscritti morosi:</t>
  </si>
  <si>
    <t>Albo o Elenco</t>
  </si>
  <si>
    <t>Albo o Elenco Speciale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</si>
  <si>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</si>
  <si>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Conguaglio delle quote dovute al Consiglio Nazionale Dottori Commercialisti ed Esperti Contabili</t>
  </si>
  <si>
    <t>Totale complessivo</t>
  </si>
  <si>
    <t>Motivazione della cancellazione</t>
  </si>
  <si>
    <t>Data del provvedimento di sospensione adottato nell'anno 2015</t>
  </si>
  <si>
    <t xml:space="preserve">                                               Totali     </t>
  </si>
  <si>
    <t>quote non riscosse **</t>
  </si>
  <si>
    <t>iscritti età inferiore a 36 anni</t>
  </si>
  <si>
    <t>iscritti età superiore a 35 anni</t>
  </si>
  <si>
    <t xml:space="preserve">Indicare </t>
  </si>
  <si>
    <t>ANNO 2016</t>
  </si>
  <si>
    <t>ISCRITTI ALL'ALBO E ALL'ELENCO AL 31.12.2015 *</t>
  </si>
  <si>
    <t>Nuove iscrizioni anno 2016</t>
  </si>
  <si>
    <t>Cancellazioni nell'anno 2016</t>
  </si>
  <si>
    <t xml:space="preserve">Cancellazioni anno 2016 per iscritti sospesi anno 2015 </t>
  </si>
  <si>
    <t>quote anno 2016 non riscosse per iscritti cancellati per decesso</t>
  </si>
  <si>
    <r>
      <rPr>
        <b/>
        <sz val="12"/>
        <color indexed="10"/>
        <rFont val="Arial"/>
        <family val="2"/>
      </rPr>
      <t>Iscrizioni</t>
    </r>
    <r>
      <rPr>
        <sz val="12"/>
        <color indexed="10"/>
        <rFont val="Arial"/>
        <family val="2"/>
      </rPr>
      <t xml:space="preserve"> per trasferimento dall'Albo all'Elenco o dall' Elenco all' Albo nell'anno 2016</t>
    </r>
  </si>
  <si>
    <t>Iscrizioni per trasferimento da altri Ordini nell'anno 2016</t>
  </si>
  <si>
    <r>
      <rPr>
        <b/>
        <sz val="12"/>
        <color indexed="10"/>
        <rFont val="Arial"/>
        <family val="2"/>
      </rPr>
      <t xml:space="preserve">Cancellazioni </t>
    </r>
    <r>
      <rPr>
        <sz val="12"/>
        <color indexed="10"/>
        <rFont val="Arial"/>
        <family val="2"/>
      </rPr>
      <t>per trasferimento all'Albo dall'Elenco o all'Elenco dall'Albo nell'anno 2016</t>
    </r>
  </si>
  <si>
    <t>Cancellazioni per trasferimento ad altri Ordini nell'anno 2016</t>
  </si>
  <si>
    <t>ISCRITTI ALL'ALBO E ALL'ELENCO AL 31.12.2016</t>
  </si>
  <si>
    <t>** quote da detrarre anche dai residui degli anni 2014 e 2015</t>
  </si>
  <si>
    <t>Conguaglio dovuto anno 2016</t>
  </si>
  <si>
    <t>Società tra Professionisti costituite nell'anno 2016</t>
  </si>
  <si>
    <t>TOTALE DA VERSARE ENTRO IL 31 GENNAIO 2017</t>
  </si>
  <si>
    <t>Anno 2016</t>
  </si>
  <si>
    <t>indicare il n° degli iscritti sospesi per morosità nell'anno 2016 a seguito di procedimenti disciplinari avviati nel 2015</t>
  </si>
  <si>
    <t>indicare il n° degli iscritti per i quali è stato avviato entro il 31.12.2016 il procedimento disciplinare per morosità</t>
  </si>
  <si>
    <t>Numero quote residue 2016</t>
  </si>
  <si>
    <t>Residui 2016 come da risultanze gestionali</t>
  </si>
  <si>
    <t>Data del provvedimento di cancellazione adottato entro il 31/12/2016</t>
  </si>
  <si>
    <t>Data di avvio del procedimento disciplinare 
 adottato entro il 31/12/2014</t>
  </si>
  <si>
    <t>Iscrizione per trasferimento da altri Ordini nell'anno 2016</t>
  </si>
  <si>
    <t>Cancellazione  per trasferimento ad altri Ordini nell'anno 2016</t>
  </si>
  <si>
    <t>Data di avvio del procedimento disciplinare adottato
entro il 31/12/2015</t>
  </si>
  <si>
    <t>Data del provvedimento di sospensione adottato nell'anno 2016</t>
  </si>
  <si>
    <t>Data di avvio del procedimento disciplinare
adottato entro il 31/12/2016</t>
  </si>
  <si>
    <t xml:space="preserve"> * ovviamente, il dato deve coincidere con quello comunicato l'anno precedente nell'informativa 85 del 2015 inerente il calcolo del contributo dovuto per l'anno 2016</t>
  </si>
  <si>
    <t>GESTIONE DEI RESIDUI:</t>
  </si>
  <si>
    <t xml:space="preserve">indicare il n° degli iscritti per i quali è stato avviato entro il 31.12.2014 il procedimento disciplinare </t>
  </si>
  <si>
    <t>di cui sospesi nel 2015</t>
  </si>
  <si>
    <t>Quote da versare</t>
  </si>
  <si>
    <t>Pari ad Euro</t>
  </si>
  <si>
    <t>Quote inesigibili 2014</t>
  </si>
  <si>
    <t xml:space="preserve">pari ad € </t>
  </si>
  <si>
    <t>Residui anno 2014</t>
  </si>
  <si>
    <t xml:space="preserve">pari a </t>
  </si>
  <si>
    <t>€</t>
  </si>
  <si>
    <t>€ 130,00 gli altri iscritti</t>
  </si>
  <si>
    <t>inf. 36 anni</t>
  </si>
  <si>
    <t>sup.35 anni</t>
  </si>
  <si>
    <t>inf.36 anni</t>
  </si>
  <si>
    <t>indicare il n° degli iscritti sospesi nell'anno 2015 a seguito di procedimenti disciplinari già avviati nel 2014</t>
  </si>
  <si>
    <t xml:space="preserve">indicare il n° degli iscritti per i quali è stato avviato entro il 31.12.2015 il procedimento disciplinare </t>
  </si>
  <si>
    <t>Quote inesigibili 2015</t>
  </si>
  <si>
    <t>Residui anno 2015</t>
  </si>
  <si>
    <t>€ 130,00 tutti gli altri</t>
  </si>
  <si>
    <t>Anno 2015  - quota</t>
  </si>
  <si>
    <t>Anno 2014 - quota</t>
  </si>
  <si>
    <t>Di cui cancellati nel 2016</t>
  </si>
  <si>
    <t xml:space="preserve">€   65,00 per i nati dal 1/1/1979  </t>
  </si>
  <si>
    <t>€   65,00 iscritti nati dal 1/1/1980</t>
  </si>
  <si>
    <t>DA VERSARE ENTRO IL 31 GENNAIO 2017</t>
  </si>
  <si>
    <t>A saldo Residui 2014</t>
  </si>
  <si>
    <t>In c/ Residui 2015</t>
  </si>
  <si>
    <t>di cui cancellati nel 2016</t>
  </si>
  <si>
    <t>di cui sospesi nel 2016</t>
  </si>
  <si>
    <t>Quote da versare sup. 35 anni</t>
  </si>
  <si>
    <t>Quote da versare inf. 36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</si>
</sst>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7" fontId="1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4" fontId="8" fillId="0" borderId="0" xfId="1" applyFont="1" applyAlignment="1">
      <alignment vertical="center"/>
    </xf>
    <xf numFmtId="44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164" fontId="4" fillId="3" borderId="19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164" fontId="1" fillId="2" borderId="8" xfId="1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28" fillId="0" borderId="45" xfId="0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4" fontId="0" fillId="0" borderId="55" xfId="0" applyNumberFormat="1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6" xfId="0" applyNumberFormat="1" applyBorder="1" applyAlignment="1">
      <alignment horizontal="center" vertical="center" wrapText="1"/>
    </xf>
    <xf numFmtId="14" fontId="0" fillId="0" borderId="42" xfId="0" applyNumberForma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7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4" xfId="0" applyBorder="1" applyAlignment="1">
      <alignment vertical="center"/>
    </xf>
    <xf numFmtId="14" fontId="0" fillId="0" borderId="32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0" borderId="6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0" fillId="0" borderId="42" xfId="0" applyNumberFormat="1" applyBorder="1" applyAlignment="1">
      <alignment vertical="center"/>
    </xf>
    <xf numFmtId="14" fontId="0" fillId="0" borderId="19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3" borderId="8" xfId="0" applyFont="1" applyFill="1" applyBorder="1" applyAlignment="1">
      <alignment horizontal="center" vertical="center"/>
    </xf>
    <xf numFmtId="164" fontId="13" fillId="3" borderId="64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8" fontId="32" fillId="3" borderId="0" xfId="0" applyNumberFormat="1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164" fontId="13" fillId="3" borderId="3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0" borderId="24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6" fillId="4" borderId="24" xfId="0" applyFont="1" applyFill="1" applyBorder="1" applyAlignment="1">
      <alignment vertical="center" wrapText="1"/>
    </xf>
    <xf numFmtId="0" fontId="13" fillId="3" borderId="4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4" fillId="0" borderId="69" xfId="0" applyFont="1" applyBorder="1" applyAlignment="1">
      <alignment vertical="center" wrapText="1"/>
    </xf>
    <xf numFmtId="0" fontId="14" fillId="0" borderId="70" xfId="0" applyFont="1" applyBorder="1" applyAlignment="1">
      <alignment vertical="center" wrapText="1"/>
    </xf>
    <xf numFmtId="0" fontId="14" fillId="0" borderId="70" xfId="0" applyFont="1" applyBorder="1" applyAlignment="1">
      <alignment horizontal="center" vertical="center"/>
    </xf>
    <xf numFmtId="0" fontId="14" fillId="3" borderId="70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36" xfId="0" applyBorder="1" applyAlignment="1">
      <alignment vertical="center"/>
    </xf>
    <xf numFmtId="14" fontId="0" fillId="0" borderId="62" xfId="0" applyNumberFormat="1" applyBorder="1" applyAlignment="1">
      <alignment horizontal="center" vertical="center"/>
    </xf>
    <xf numFmtId="14" fontId="0" fillId="0" borderId="73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0" fillId="0" borderId="17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66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5" fillId="3" borderId="29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56" xfId="0" applyBorder="1" applyAlignment="1">
      <alignment vertical="center"/>
    </xf>
    <xf numFmtId="1" fontId="3" fillId="3" borderId="3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14" fillId="3" borderId="62" xfId="0" applyNumberFormat="1" applyFont="1" applyFill="1" applyBorder="1" applyAlignment="1">
      <alignment horizontal="center" vertical="center"/>
    </xf>
    <xf numFmtId="164" fontId="13" fillId="3" borderId="65" xfId="0" applyNumberFormat="1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8" fontId="3" fillId="3" borderId="39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right" vertical="center" wrapText="1"/>
    </xf>
    <xf numFmtId="3" fontId="30" fillId="0" borderId="6" xfId="0" applyNumberFormat="1" applyFont="1" applyFill="1" applyBorder="1" applyAlignment="1">
      <alignment horizontal="righ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8" fontId="3" fillId="3" borderId="31" xfId="0" applyNumberFormat="1" applyFont="1" applyFill="1" applyBorder="1" applyAlignment="1">
      <alignment horizontal="center" vertical="center"/>
    </xf>
    <xf numFmtId="8" fontId="3" fillId="3" borderId="3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6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/>
    </xf>
    <xf numFmtId="0" fontId="14" fillId="0" borderId="71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28" zoomScale="80" zoomScaleNormal="80" workbookViewId="0">
      <selection activeCell="D41" sqref="D41:E41"/>
    </sheetView>
  </sheetViews>
  <sheetFormatPr defaultRowHeight="30" customHeight="1" x14ac:dyDescent="0.25"/>
  <cols>
    <col min="1" max="1" width="35.42578125" style="71" customWidth="1"/>
    <col min="2" max="2" width="13.140625" style="71" customWidth="1"/>
    <col min="3" max="3" width="4.42578125" style="25" customWidth="1"/>
    <col min="4" max="4" width="12.42578125" style="25" customWidth="1"/>
    <col min="5" max="5" width="13" style="25" customWidth="1"/>
    <col min="6" max="6" width="10.28515625" style="25" customWidth="1"/>
    <col min="7" max="7" width="29.42578125" style="25" customWidth="1"/>
    <col min="8" max="8" width="5.42578125" style="25" customWidth="1"/>
    <col min="9" max="9" width="7.42578125" style="25" customWidth="1"/>
    <col min="10" max="10" width="13.140625" style="25" customWidth="1"/>
    <col min="11" max="11" width="9.140625" style="25"/>
    <col min="12" max="12" width="10.140625" style="25" bestFit="1" customWidth="1"/>
    <col min="13" max="13" width="11.5703125" style="25" bestFit="1" customWidth="1"/>
    <col min="14" max="16384" width="9.140625" style="25"/>
  </cols>
  <sheetData>
    <row r="1" spans="1:18" ht="21.75" customHeight="1" x14ac:dyDescent="0.25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8" ht="32.25" customHeight="1" x14ac:dyDescent="0.25">
      <c r="A2" s="315" t="s">
        <v>31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8" ht="21.75" customHeight="1" x14ac:dyDescent="0.25">
      <c r="A3" s="316" t="s">
        <v>1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8" ht="36" customHeight="1" x14ac:dyDescent="0.25">
      <c r="A4" s="317" t="s">
        <v>22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8" ht="27" customHeight="1" thickBot="1" x14ac:dyDescent="0.3">
      <c r="A5" s="31" t="s">
        <v>40</v>
      </c>
      <c r="B5" s="31"/>
      <c r="C5" s="34"/>
      <c r="D5" s="34"/>
      <c r="E5" s="34"/>
      <c r="F5" s="34"/>
      <c r="G5" s="34"/>
      <c r="H5" s="34"/>
      <c r="I5" s="34"/>
      <c r="J5" s="34"/>
    </row>
    <row r="6" spans="1:18" s="54" customFormat="1" ht="21" customHeight="1" x14ac:dyDescent="0.25">
      <c r="A6" s="198" t="s">
        <v>91</v>
      </c>
      <c r="B6" s="196"/>
      <c r="C6" s="316"/>
      <c r="D6" s="318" t="s">
        <v>2</v>
      </c>
      <c r="E6" s="319"/>
      <c r="F6" s="321" t="s">
        <v>3</v>
      </c>
      <c r="G6" s="321"/>
      <c r="H6" s="321"/>
      <c r="I6" s="323"/>
      <c r="K6" s="55"/>
    </row>
    <row r="7" spans="1:18" s="54" customFormat="1" ht="21" customHeight="1" thickBot="1" x14ac:dyDescent="0.3">
      <c r="A7" s="199" t="s">
        <v>78</v>
      </c>
      <c r="B7" s="197"/>
      <c r="C7" s="320"/>
      <c r="D7" s="39" t="s">
        <v>20</v>
      </c>
      <c r="E7" s="170" t="s">
        <v>21</v>
      </c>
      <c r="F7" s="322"/>
      <c r="G7" s="322"/>
      <c r="H7" s="320"/>
      <c r="I7" s="324"/>
      <c r="K7" s="55"/>
    </row>
    <row r="8" spans="1:18" s="54" customFormat="1" ht="24.95" customHeight="1" thickBot="1" x14ac:dyDescent="0.3">
      <c r="A8" s="313" t="s">
        <v>41</v>
      </c>
      <c r="B8" s="51" t="s">
        <v>79</v>
      </c>
      <c r="C8" s="38" t="s">
        <v>13</v>
      </c>
      <c r="D8" s="42"/>
      <c r="E8" s="157"/>
      <c r="F8" s="298" t="s">
        <v>32</v>
      </c>
      <c r="G8" s="299"/>
      <c r="H8" s="325">
        <f>D8+E8</f>
        <v>0</v>
      </c>
      <c r="I8" s="326"/>
      <c r="J8" s="24"/>
      <c r="K8" s="55"/>
      <c r="L8" s="56"/>
      <c r="M8" s="57"/>
    </row>
    <row r="9" spans="1:18" s="54" customFormat="1" ht="24.95" customHeight="1" thickBot="1" x14ac:dyDescent="0.3">
      <c r="A9" s="314"/>
      <c r="B9" s="52" t="s">
        <v>80</v>
      </c>
      <c r="C9" s="37" t="s">
        <v>13</v>
      </c>
      <c r="D9" s="49"/>
      <c r="E9" s="158"/>
      <c r="F9" s="300"/>
      <c r="G9" s="301"/>
      <c r="H9" s="325">
        <f>E9+D9</f>
        <v>0</v>
      </c>
      <c r="I9" s="326"/>
      <c r="J9" s="24"/>
      <c r="K9" s="55"/>
      <c r="L9" s="56"/>
      <c r="M9" s="57"/>
    </row>
    <row r="10" spans="1:18" s="54" customFormat="1" ht="24.95" customHeight="1" x14ac:dyDescent="0.25">
      <c r="A10" s="311" t="s">
        <v>42</v>
      </c>
      <c r="B10" s="51" t="s">
        <v>79</v>
      </c>
      <c r="C10" s="38" t="s">
        <v>13</v>
      </c>
      <c r="D10" s="40"/>
      <c r="E10" s="157"/>
      <c r="F10" s="308"/>
      <c r="G10" s="309"/>
      <c r="H10" s="309"/>
      <c r="I10" s="310"/>
      <c r="K10" s="55"/>
      <c r="L10" s="58"/>
      <c r="M10" s="57"/>
    </row>
    <row r="11" spans="1:18" s="54" customFormat="1" ht="24.95" customHeight="1" thickBot="1" x14ac:dyDescent="0.3">
      <c r="A11" s="312"/>
      <c r="B11" s="52" t="s">
        <v>80</v>
      </c>
      <c r="C11" s="33" t="s">
        <v>13</v>
      </c>
      <c r="D11" s="41"/>
      <c r="E11" s="159"/>
      <c r="F11" s="285"/>
      <c r="G11" s="285"/>
      <c r="H11" s="285"/>
      <c r="I11" s="286"/>
      <c r="K11" s="55"/>
      <c r="L11" s="58"/>
      <c r="M11" s="57"/>
    </row>
    <row r="12" spans="1:18" s="54" customFormat="1" ht="24.95" customHeight="1" x14ac:dyDescent="0.25">
      <c r="A12" s="287" t="s">
        <v>43</v>
      </c>
      <c r="B12" s="51" t="s">
        <v>79</v>
      </c>
      <c r="C12" s="44" t="s">
        <v>7</v>
      </c>
      <c r="D12" s="72"/>
      <c r="E12" s="160"/>
      <c r="F12" s="259" t="s">
        <v>45</v>
      </c>
      <c r="G12" s="259"/>
      <c r="H12" s="164" t="s">
        <v>7</v>
      </c>
      <c r="I12" s="45"/>
      <c r="J12" s="303" t="s">
        <v>25</v>
      </c>
      <c r="K12" s="55"/>
      <c r="L12" s="56"/>
      <c r="M12" s="57"/>
    </row>
    <row r="13" spans="1:18" s="54" customFormat="1" ht="24.95" customHeight="1" thickBot="1" x14ac:dyDescent="0.3">
      <c r="A13" s="288"/>
      <c r="B13" s="52" t="s">
        <v>80</v>
      </c>
      <c r="C13" s="32" t="s">
        <v>7</v>
      </c>
      <c r="D13" s="73"/>
      <c r="E13" s="161"/>
      <c r="F13" s="260"/>
      <c r="G13" s="260"/>
      <c r="H13" s="165" t="s">
        <v>7</v>
      </c>
      <c r="I13" s="53"/>
      <c r="J13" s="303"/>
      <c r="K13" s="55"/>
      <c r="L13" s="56"/>
      <c r="M13" s="57"/>
    </row>
    <row r="14" spans="1:18" s="54" customFormat="1" ht="24.95" customHeight="1" x14ac:dyDescent="0.25">
      <c r="A14" s="302" t="s">
        <v>44</v>
      </c>
      <c r="B14" s="51" t="s">
        <v>79</v>
      </c>
      <c r="C14" s="44" t="s">
        <v>7</v>
      </c>
      <c r="D14" s="74"/>
      <c r="E14" s="162"/>
      <c r="F14" s="305" t="s">
        <v>36</v>
      </c>
      <c r="G14" s="305"/>
      <c r="H14" s="166" t="s">
        <v>7</v>
      </c>
      <c r="I14" s="104">
        <f>D14+E14</f>
        <v>0</v>
      </c>
      <c r="J14" s="303" t="s">
        <v>25</v>
      </c>
      <c r="K14" s="55"/>
      <c r="L14" s="56"/>
      <c r="M14" s="57"/>
    </row>
    <row r="15" spans="1:18" s="54" customFormat="1" ht="24.95" customHeight="1" thickBot="1" x14ac:dyDescent="0.3">
      <c r="A15" s="288"/>
      <c r="B15" s="52" t="s">
        <v>80</v>
      </c>
      <c r="C15" s="35" t="s">
        <v>7</v>
      </c>
      <c r="D15" s="73"/>
      <c r="E15" s="161"/>
      <c r="F15" s="306"/>
      <c r="G15" s="306"/>
      <c r="H15" s="165" t="s">
        <v>7</v>
      </c>
      <c r="I15" s="167">
        <f>D15+E15</f>
        <v>0</v>
      </c>
      <c r="J15" s="303"/>
      <c r="K15" s="55"/>
      <c r="L15" s="56"/>
      <c r="M15" s="57"/>
      <c r="R15" s="196"/>
    </row>
    <row r="16" spans="1:18" s="54" customFormat="1" ht="24.95" customHeight="1" x14ac:dyDescent="0.25">
      <c r="A16" s="283" t="s">
        <v>46</v>
      </c>
      <c r="B16" s="51" t="s">
        <v>79</v>
      </c>
      <c r="C16" s="19" t="s">
        <v>13</v>
      </c>
      <c r="D16" s="42"/>
      <c r="E16" s="157"/>
      <c r="F16" s="289"/>
      <c r="G16" s="290"/>
      <c r="H16" s="290"/>
      <c r="I16" s="291"/>
      <c r="J16" s="59"/>
      <c r="K16" s="55"/>
    </row>
    <row r="17" spans="1:18" s="54" customFormat="1" ht="24.95" customHeight="1" thickBot="1" x14ac:dyDescent="0.3">
      <c r="A17" s="284"/>
      <c r="B17" s="52" t="s">
        <v>80</v>
      </c>
      <c r="C17" s="35" t="s">
        <v>13</v>
      </c>
      <c r="D17" s="48"/>
      <c r="E17" s="159"/>
      <c r="F17" s="285"/>
      <c r="G17" s="285"/>
      <c r="H17" s="285"/>
      <c r="I17" s="286"/>
      <c r="J17" s="59"/>
      <c r="K17" s="55"/>
    </row>
    <row r="18" spans="1:18" s="54" customFormat="1" ht="24.95" customHeight="1" x14ac:dyDescent="0.25">
      <c r="A18" s="287" t="s">
        <v>47</v>
      </c>
      <c r="B18" s="51" t="s">
        <v>79</v>
      </c>
      <c r="C18" s="19" t="s">
        <v>13</v>
      </c>
      <c r="D18" s="40"/>
      <c r="E18" s="157"/>
      <c r="F18" s="259" t="s">
        <v>30</v>
      </c>
      <c r="G18" s="259"/>
      <c r="H18" s="168" t="s">
        <v>7</v>
      </c>
      <c r="I18" s="45"/>
      <c r="J18" s="304" t="s">
        <v>26</v>
      </c>
      <c r="K18" s="55"/>
      <c r="L18" s="56"/>
      <c r="M18" s="57"/>
    </row>
    <row r="19" spans="1:18" s="54" customFormat="1" ht="24.95" customHeight="1" thickBot="1" x14ac:dyDescent="0.3">
      <c r="A19" s="288"/>
      <c r="B19" s="52" t="s">
        <v>80</v>
      </c>
      <c r="C19" s="32" t="s">
        <v>13</v>
      </c>
      <c r="D19" s="46"/>
      <c r="E19" s="163"/>
      <c r="F19" s="260"/>
      <c r="G19" s="260"/>
      <c r="H19" s="169" t="s">
        <v>7</v>
      </c>
      <c r="I19" s="43"/>
      <c r="J19" s="304"/>
      <c r="K19" s="55"/>
      <c r="L19" s="56"/>
      <c r="M19" s="57"/>
    </row>
    <row r="20" spans="1:18" s="54" customFormat="1" ht="24.95" customHeight="1" x14ac:dyDescent="0.25">
      <c r="A20" s="283" t="s">
        <v>48</v>
      </c>
      <c r="B20" s="51" t="s">
        <v>79</v>
      </c>
      <c r="C20" s="19" t="s">
        <v>7</v>
      </c>
      <c r="D20" s="42"/>
      <c r="E20" s="157"/>
      <c r="F20" s="289"/>
      <c r="G20" s="290"/>
      <c r="H20" s="290"/>
      <c r="I20" s="291"/>
      <c r="J20" s="59"/>
      <c r="K20" s="55"/>
      <c r="M20" s="57"/>
      <c r="R20" s="60"/>
    </row>
    <row r="21" spans="1:18" s="54" customFormat="1" ht="24.95" customHeight="1" thickBot="1" x14ac:dyDescent="0.3">
      <c r="A21" s="284"/>
      <c r="B21" s="52" t="s">
        <v>80</v>
      </c>
      <c r="C21" s="47" t="s">
        <v>7</v>
      </c>
      <c r="D21" s="49"/>
      <c r="E21" s="158"/>
      <c r="F21" s="285"/>
      <c r="G21" s="285"/>
      <c r="H21" s="285"/>
      <c r="I21" s="286"/>
      <c r="J21" s="59"/>
      <c r="K21" s="55"/>
      <c r="M21" s="57"/>
      <c r="R21" s="60"/>
    </row>
    <row r="22" spans="1:18" s="54" customFormat="1" ht="24.95" customHeight="1" x14ac:dyDescent="0.25">
      <c r="A22" s="287" t="s">
        <v>49</v>
      </c>
      <c r="B22" s="51" t="s">
        <v>79</v>
      </c>
      <c r="C22" s="19" t="s">
        <v>7</v>
      </c>
      <c r="D22" s="40"/>
      <c r="E22" s="157"/>
      <c r="F22" s="259" t="s">
        <v>30</v>
      </c>
      <c r="G22" s="259"/>
      <c r="H22" s="164" t="s">
        <v>7</v>
      </c>
      <c r="I22" s="45"/>
      <c r="J22" s="304" t="s">
        <v>26</v>
      </c>
      <c r="K22" s="55"/>
      <c r="L22" s="56"/>
      <c r="M22" s="57"/>
    </row>
    <row r="23" spans="1:18" s="54" customFormat="1" ht="24.95" customHeight="1" thickBot="1" x14ac:dyDescent="0.3">
      <c r="A23" s="288"/>
      <c r="B23" s="52" t="s">
        <v>80</v>
      </c>
      <c r="C23" s="35" t="s">
        <v>7</v>
      </c>
      <c r="D23" s="48"/>
      <c r="E23" s="159"/>
      <c r="F23" s="260"/>
      <c r="G23" s="260"/>
      <c r="H23" s="169" t="s">
        <v>7</v>
      </c>
      <c r="I23" s="50"/>
      <c r="J23" s="304"/>
      <c r="K23" s="55"/>
      <c r="L23" s="56"/>
      <c r="M23" s="57"/>
    </row>
    <row r="24" spans="1:18" s="54" customFormat="1" ht="45" customHeight="1" thickBot="1" x14ac:dyDescent="0.3">
      <c r="A24" s="156" t="s">
        <v>50</v>
      </c>
      <c r="B24" s="93" t="s">
        <v>15</v>
      </c>
      <c r="C24" s="18" t="s">
        <v>14</v>
      </c>
      <c r="D24" s="91">
        <f>D8+D10-D12-D14+D18-D22+D16-D20+D9+D11-D13-D15+D19-D23+D17-D21</f>
        <v>0</v>
      </c>
      <c r="E24" s="92">
        <f>E8+E10-E12-E14+E18-E22+E16-E20+E9+E11-E13-E15+E19-E23+E17-E21</f>
        <v>0</v>
      </c>
      <c r="F24" s="294" t="s">
        <v>32</v>
      </c>
      <c r="G24" s="295"/>
      <c r="H24" s="292">
        <f>SUM(D8+D10-D12-D14-D15+D18-D22+E8+E10-E12-E14-E15+E18-E22+D9+D11-D13+D19-D23+E9+E11-E13+E19-E23)</f>
        <v>0</v>
      </c>
      <c r="I24" s="293"/>
      <c r="J24" s="2"/>
      <c r="K24" s="55"/>
      <c r="L24" s="56"/>
      <c r="M24" s="57"/>
    </row>
    <row r="25" spans="1:18" s="54" customFormat="1" ht="7.5" customHeight="1" x14ac:dyDescent="0.25">
      <c r="A25" s="1"/>
      <c r="B25" s="1"/>
      <c r="C25" s="61"/>
      <c r="K25" s="55"/>
      <c r="M25" s="57"/>
    </row>
    <row r="26" spans="1:18" s="54" customFormat="1" ht="15" x14ac:dyDescent="0.25">
      <c r="A26" s="1"/>
      <c r="B26" s="1"/>
      <c r="C26" s="61"/>
      <c r="K26" s="55"/>
      <c r="M26" s="57"/>
    </row>
    <row r="27" spans="1:18" s="62" customFormat="1" ht="33.75" customHeight="1" x14ac:dyDescent="0.25">
      <c r="A27" s="297" t="s">
        <v>67</v>
      </c>
      <c r="B27" s="297"/>
      <c r="C27" s="297"/>
      <c r="D27" s="297"/>
      <c r="E27" s="297"/>
      <c r="F27" s="297"/>
      <c r="G27" s="297"/>
      <c r="H27" s="297"/>
      <c r="I27" s="297"/>
      <c r="J27" s="2"/>
      <c r="K27" s="63"/>
      <c r="M27" s="57"/>
    </row>
    <row r="28" spans="1:18" s="62" customFormat="1" ht="19.5" customHeight="1" x14ac:dyDescent="0.25">
      <c r="A28" s="282" t="s">
        <v>51</v>
      </c>
      <c r="B28" s="282"/>
      <c r="C28" s="282"/>
      <c r="D28" s="282"/>
      <c r="E28" s="282"/>
      <c r="F28" s="282"/>
      <c r="G28" s="282"/>
      <c r="H28" s="282"/>
      <c r="I28" s="282"/>
      <c r="J28" s="282"/>
      <c r="K28" s="63"/>
      <c r="M28" s="57"/>
    </row>
    <row r="29" spans="1:18" s="62" customFormat="1" ht="20.25" customHeight="1" x14ac:dyDescent="0.25">
      <c r="A29" s="258"/>
      <c r="B29" s="258"/>
      <c r="C29" s="258"/>
      <c r="D29" s="258"/>
      <c r="E29" s="258"/>
      <c r="F29" s="258"/>
      <c r="G29" s="258"/>
      <c r="H29" s="258"/>
      <c r="I29" s="258"/>
      <c r="J29" s="36"/>
      <c r="K29" s="63"/>
      <c r="M29" s="57"/>
    </row>
    <row r="30" spans="1:18" ht="26.25" customHeight="1" thickBot="1" x14ac:dyDescent="0.3">
      <c r="A30" s="296" t="s">
        <v>52</v>
      </c>
      <c r="B30" s="296"/>
      <c r="C30" s="64"/>
      <c r="D30" s="65"/>
      <c r="E30" s="65"/>
      <c r="F30" s="65"/>
      <c r="G30" s="66"/>
      <c r="H30" s="66"/>
      <c r="M30" s="57"/>
    </row>
    <row r="31" spans="1:18" ht="24.95" customHeight="1" x14ac:dyDescent="0.25">
      <c r="A31" s="89" t="s">
        <v>37</v>
      </c>
      <c r="B31" s="81">
        <f>D10+E10-I12-I14+D18+E18-I18-I22</f>
        <v>0</v>
      </c>
      <c r="C31" s="83" t="s">
        <v>5</v>
      </c>
      <c r="D31" s="265">
        <v>65</v>
      </c>
      <c r="E31" s="265"/>
      <c r="F31" s="84" t="s">
        <v>4</v>
      </c>
      <c r="G31" s="78">
        <f>B31*D31</f>
        <v>0</v>
      </c>
      <c r="H31" s="67"/>
      <c r="I31" s="68"/>
      <c r="M31" s="57"/>
    </row>
    <row r="32" spans="1:18" ht="24.95" customHeight="1" x14ac:dyDescent="0.25">
      <c r="A32" s="249" t="s">
        <v>38</v>
      </c>
      <c r="B32" s="247">
        <f>D11+E11-I13-I15+D19+E19-I19-I23</f>
        <v>0</v>
      </c>
      <c r="C32" s="85" t="s">
        <v>5</v>
      </c>
      <c r="D32" s="257">
        <v>130</v>
      </c>
      <c r="E32" s="257"/>
      <c r="F32" s="86" t="s">
        <v>14</v>
      </c>
      <c r="G32" s="79">
        <f>B32*D32</f>
        <v>0</v>
      </c>
      <c r="H32" s="67"/>
      <c r="I32" s="68"/>
      <c r="M32" s="57"/>
    </row>
    <row r="33" spans="1:13" ht="33" customHeight="1" thickBot="1" x14ac:dyDescent="0.3">
      <c r="A33" s="248" t="s">
        <v>53</v>
      </c>
      <c r="B33" s="82">
        <v>0</v>
      </c>
      <c r="C33" s="87" t="s">
        <v>5</v>
      </c>
      <c r="D33" s="277">
        <v>130</v>
      </c>
      <c r="E33" s="278"/>
      <c r="F33" s="88" t="s">
        <v>14</v>
      </c>
      <c r="G33" s="80">
        <f>B33*D33</f>
        <v>0</v>
      </c>
      <c r="H33" s="67"/>
      <c r="I33" s="68"/>
      <c r="M33" s="57"/>
    </row>
    <row r="34" spans="1:13" s="55" customFormat="1" ht="24.95" customHeight="1" thickBot="1" x14ac:dyDescent="0.3">
      <c r="A34" s="266" t="s">
        <v>54</v>
      </c>
      <c r="B34" s="267"/>
      <c r="C34" s="267"/>
      <c r="D34" s="267"/>
      <c r="E34" s="267"/>
      <c r="F34" s="17"/>
      <c r="G34" s="90">
        <f>SUM(G31:G33)</f>
        <v>0</v>
      </c>
      <c r="H34" s="20"/>
      <c r="I34" s="20"/>
      <c r="J34" s="69"/>
      <c r="K34" s="70"/>
      <c r="M34" s="57"/>
    </row>
    <row r="35" spans="1:13" s="55" customFormat="1" ht="6.75" customHeight="1" x14ac:dyDescent="0.25">
      <c r="A35" s="21"/>
      <c r="B35" s="21"/>
      <c r="C35" s="21"/>
      <c r="D35" s="21"/>
      <c r="E35" s="21"/>
      <c r="F35" s="22"/>
      <c r="G35" s="23"/>
      <c r="H35" s="20"/>
      <c r="I35" s="20"/>
      <c r="J35" s="69"/>
      <c r="K35" s="70"/>
      <c r="M35" s="57"/>
    </row>
    <row r="36" spans="1:13" s="69" customFormat="1" ht="20.25" customHeight="1" x14ac:dyDescent="0.25">
      <c r="A36" s="274" t="s">
        <v>16</v>
      </c>
      <c r="B36" s="274"/>
      <c r="C36" s="274"/>
      <c r="D36" s="274"/>
      <c r="E36" s="274"/>
      <c r="F36" s="274"/>
      <c r="G36" s="274"/>
      <c r="H36" s="274"/>
      <c r="I36" s="274"/>
    </row>
    <row r="37" spans="1:13" ht="11.25" customHeight="1" thickBot="1" x14ac:dyDescent="0.3">
      <c r="A37" s="25"/>
      <c r="B37" s="25"/>
      <c r="D37" s="30"/>
      <c r="E37" s="30"/>
      <c r="F37" s="30"/>
    </row>
    <row r="38" spans="1:13" ht="11.25" customHeight="1" thickTop="1" x14ac:dyDescent="0.25"/>
    <row r="39" spans="1:13" ht="26.25" customHeight="1" thickBot="1" x14ac:dyDescent="0.3">
      <c r="A39" s="273" t="s">
        <v>27</v>
      </c>
      <c r="B39" s="273"/>
      <c r="C39" s="273"/>
      <c r="D39" s="273"/>
      <c r="E39" s="29"/>
    </row>
    <row r="40" spans="1:13" ht="24" customHeight="1" thickBot="1" x14ac:dyDescent="0.3">
      <c r="A40" s="26" t="s">
        <v>55</v>
      </c>
      <c r="B40" s="26"/>
      <c r="C40" s="15"/>
      <c r="D40" s="189" t="s">
        <v>81</v>
      </c>
      <c r="E40" s="188" t="s">
        <v>80</v>
      </c>
      <c r="F40" s="187" t="s">
        <v>6</v>
      </c>
    </row>
    <row r="41" spans="1:13" ht="48" customHeight="1" x14ac:dyDescent="0.25">
      <c r="A41" s="275" t="s">
        <v>56</v>
      </c>
      <c r="B41" s="276"/>
      <c r="C41" s="95" t="s">
        <v>13</v>
      </c>
      <c r="D41" s="99"/>
      <c r="E41" s="99"/>
      <c r="F41" s="100">
        <f>SUM(D41:E41)</f>
        <v>0</v>
      </c>
      <c r="G41" s="98" t="s">
        <v>23</v>
      </c>
      <c r="H41" s="98"/>
    </row>
    <row r="42" spans="1:13" ht="49.5" customHeight="1" thickBot="1" x14ac:dyDescent="0.3">
      <c r="A42" s="268" t="s">
        <v>57</v>
      </c>
      <c r="B42" s="269"/>
      <c r="C42" s="94" t="s">
        <v>13</v>
      </c>
      <c r="D42" s="97"/>
      <c r="E42" s="97"/>
      <c r="F42" s="101">
        <f>SUM(D42:E42)</f>
        <v>0</v>
      </c>
      <c r="G42" s="98" t="s">
        <v>24</v>
      </c>
      <c r="H42" s="98"/>
      <c r="I42" s="98"/>
      <c r="J42" s="98"/>
    </row>
    <row r="43" spans="1:13" ht="24.75" customHeight="1" thickBot="1" x14ac:dyDescent="0.3">
      <c r="A43" s="270" t="s">
        <v>35</v>
      </c>
      <c r="B43" s="271"/>
      <c r="C43" s="272"/>
      <c r="D43" s="102">
        <f>SUM(D41:D42)</f>
        <v>0</v>
      </c>
      <c r="E43" s="103">
        <f>SUM(E41:E42)</f>
        <v>0</v>
      </c>
      <c r="F43" s="96"/>
      <c r="G43" s="96"/>
      <c r="H43" s="96"/>
      <c r="I43" s="96"/>
      <c r="J43" s="96"/>
    </row>
    <row r="44" spans="1:13" ht="24.95" customHeight="1" thickBot="1" x14ac:dyDescent="0.3">
      <c r="C44" s="27"/>
      <c r="D44" s="261">
        <f>SUM(D41:E42)</f>
        <v>0</v>
      </c>
      <c r="E44" s="262"/>
      <c r="F44" s="280" t="s">
        <v>58</v>
      </c>
      <c r="G44" s="281"/>
      <c r="H44" s="281"/>
      <c r="I44" s="281"/>
      <c r="J44" s="281"/>
    </row>
    <row r="45" spans="1:13" ht="24.95" customHeight="1" thickBot="1" x14ac:dyDescent="0.3">
      <c r="A45" s="16"/>
      <c r="B45" s="16"/>
      <c r="C45" s="28"/>
      <c r="D45" s="263">
        <f>D43*D31+E43*D32</f>
        <v>0</v>
      </c>
      <c r="E45" s="264"/>
      <c r="F45" s="75" t="s">
        <v>59</v>
      </c>
      <c r="G45" s="76"/>
      <c r="H45" s="77"/>
      <c r="I45" s="77"/>
      <c r="J45" s="77"/>
    </row>
    <row r="46" spans="1:13" ht="11.25" customHeight="1" x14ac:dyDescent="0.25"/>
    <row r="47" spans="1:13" ht="21.75" customHeight="1" x14ac:dyDescent="0.25">
      <c r="A47" s="11" t="s">
        <v>18</v>
      </c>
      <c r="B47" s="11"/>
      <c r="C47" s="12"/>
      <c r="D47" s="13"/>
      <c r="E47" s="13"/>
      <c r="F47" s="13"/>
      <c r="G47" s="14" t="s">
        <v>19</v>
      </c>
    </row>
    <row r="48" spans="1:13" ht="36.75" customHeight="1" x14ac:dyDescent="0.25">
      <c r="G48" s="279"/>
      <c r="H48" s="279"/>
      <c r="I48" s="279"/>
    </row>
    <row r="53" spans="8:8" ht="30" customHeight="1" x14ac:dyDescent="0.25">
      <c r="H53" s="14"/>
    </row>
  </sheetData>
  <mergeCells count="53">
    <mergeCell ref="J22:J23"/>
    <mergeCell ref="A1:J1"/>
    <mergeCell ref="F10:I10"/>
    <mergeCell ref="A10:A11"/>
    <mergeCell ref="A8:A9"/>
    <mergeCell ref="F11:I11"/>
    <mergeCell ref="A2:J2"/>
    <mergeCell ref="A3:J3"/>
    <mergeCell ref="A4:J4"/>
    <mergeCell ref="D6:E6"/>
    <mergeCell ref="C6:C7"/>
    <mergeCell ref="F6:G7"/>
    <mergeCell ref="H6:H7"/>
    <mergeCell ref="I6:I7"/>
    <mergeCell ref="H8:I8"/>
    <mergeCell ref="H9:I9"/>
    <mergeCell ref="F8:G9"/>
    <mergeCell ref="A12:A13"/>
    <mergeCell ref="A14:A15"/>
    <mergeCell ref="J14:J15"/>
    <mergeCell ref="J18:J19"/>
    <mergeCell ref="F12:G13"/>
    <mergeCell ref="F14:G15"/>
    <mergeCell ref="J12:J13"/>
    <mergeCell ref="G48:I48"/>
    <mergeCell ref="F44:J44"/>
    <mergeCell ref="A28:J28"/>
    <mergeCell ref="A16:A17"/>
    <mergeCell ref="F17:I17"/>
    <mergeCell ref="A20:A21"/>
    <mergeCell ref="F21:I21"/>
    <mergeCell ref="A18:A19"/>
    <mergeCell ref="F18:G19"/>
    <mergeCell ref="F16:I16"/>
    <mergeCell ref="F20:I20"/>
    <mergeCell ref="H24:I24"/>
    <mergeCell ref="F24:G24"/>
    <mergeCell ref="A30:B30"/>
    <mergeCell ref="A22:A23"/>
    <mergeCell ref="A27:I27"/>
    <mergeCell ref="D32:E32"/>
    <mergeCell ref="A29:I29"/>
    <mergeCell ref="F22:G23"/>
    <mergeCell ref="D44:E44"/>
    <mergeCell ref="D45:E45"/>
    <mergeCell ref="D31:E31"/>
    <mergeCell ref="A34:E34"/>
    <mergeCell ref="A42:B42"/>
    <mergeCell ref="A43:C43"/>
    <mergeCell ref="A39:D39"/>
    <mergeCell ref="A36:I36"/>
    <mergeCell ref="A41:B41"/>
    <mergeCell ref="D33:E33"/>
  </mergeCells>
  <printOptions horizontalCentered="1"/>
  <pageMargins left="0" right="0" top="0.15748031496062992" bottom="0.15748031496062992" header="0.15748031496062992" footer="0.1574803149606299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tabSelected="1" topLeftCell="A4" zoomScaleNormal="100" workbookViewId="0">
      <selection activeCell="N14" sqref="N14"/>
    </sheetView>
  </sheetViews>
  <sheetFormatPr defaultColWidth="9.140625" defaultRowHeight="15" x14ac:dyDescent="0.25"/>
  <cols>
    <col min="1" max="1" width="34.85546875" style="3" customWidth="1"/>
    <col min="2" max="2" width="10.42578125" style="3" customWidth="1"/>
    <col min="3" max="3" width="10.28515625" style="4" customWidth="1"/>
    <col min="4" max="4" width="6.7109375" style="3" customWidth="1"/>
    <col min="5" max="5" width="5.85546875" style="4" customWidth="1"/>
    <col min="6" max="6" width="7" style="3" customWidth="1"/>
    <col min="7" max="7" width="4.42578125" style="3" customWidth="1"/>
    <col min="8" max="8" width="5.140625" style="3" customWidth="1"/>
    <col min="9" max="9" width="6" style="3" customWidth="1"/>
    <col min="10" max="10" width="2.85546875" style="3" customWidth="1"/>
    <col min="11" max="11" width="8.28515625" style="3" customWidth="1"/>
    <col min="12" max="16384" width="9.140625" style="3"/>
  </cols>
  <sheetData>
    <row r="3" spans="1:11" x14ac:dyDescent="0.25">
      <c r="A3" s="171" t="s">
        <v>68</v>
      </c>
      <c r="B3" s="171"/>
      <c r="C3" s="184"/>
      <c r="D3" s="25"/>
      <c r="E3" s="184"/>
      <c r="F3" s="25"/>
      <c r="G3" s="25"/>
      <c r="H3" s="25"/>
      <c r="I3" s="25"/>
      <c r="J3" s="25"/>
      <c r="K3" s="25"/>
    </row>
    <row r="4" spans="1:11" x14ac:dyDescent="0.25">
      <c r="A4" s="25"/>
      <c r="B4" s="25"/>
      <c r="C4" s="184"/>
      <c r="D4" s="25"/>
      <c r="E4" s="184"/>
      <c r="F4" s="25"/>
      <c r="G4" s="25"/>
      <c r="H4" s="25"/>
      <c r="I4" s="25"/>
      <c r="J4" s="25"/>
      <c r="K4" s="25"/>
    </row>
    <row r="5" spans="1:11" ht="15" customHeight="1" x14ac:dyDescent="0.25">
      <c r="A5" s="172" t="s">
        <v>87</v>
      </c>
      <c r="B5" s="172"/>
      <c r="C5" s="190"/>
      <c r="D5" s="328"/>
      <c r="E5" s="328"/>
      <c r="F5" s="25"/>
      <c r="G5" s="25"/>
      <c r="H5" s="25"/>
      <c r="I5" s="25"/>
      <c r="J5" s="25"/>
      <c r="K5" s="25"/>
    </row>
    <row r="6" spans="1:11" x14ac:dyDescent="0.25">
      <c r="A6" s="191" t="s">
        <v>90</v>
      </c>
      <c r="B6" s="192"/>
      <c r="C6" s="184"/>
      <c r="D6" s="25"/>
      <c r="E6" s="184"/>
      <c r="F6" s="25"/>
      <c r="G6" s="25"/>
      <c r="H6" s="25"/>
      <c r="I6" s="25"/>
      <c r="J6" s="25"/>
      <c r="K6" s="25"/>
    </row>
    <row r="7" spans="1:11" x14ac:dyDescent="0.25">
      <c r="A7" s="191" t="s">
        <v>86</v>
      </c>
      <c r="B7" s="192"/>
      <c r="C7" s="184"/>
      <c r="D7" s="25"/>
      <c r="E7" s="184"/>
      <c r="F7" s="25"/>
      <c r="G7" s="25"/>
      <c r="H7" s="25"/>
      <c r="I7" s="25"/>
      <c r="J7" s="25"/>
      <c r="K7" s="25"/>
    </row>
    <row r="8" spans="1:11" ht="15.75" thickBot="1" x14ac:dyDescent="0.3">
      <c r="A8" s="25"/>
      <c r="B8" s="25"/>
      <c r="C8" s="184"/>
      <c r="D8" s="25"/>
      <c r="E8" s="184"/>
      <c r="F8" s="25"/>
      <c r="G8" s="25"/>
      <c r="H8" s="25"/>
      <c r="I8" s="25"/>
      <c r="J8" s="25"/>
      <c r="K8" s="25"/>
    </row>
    <row r="9" spans="1:11" ht="28.5" customHeight="1" x14ac:dyDescent="0.25">
      <c r="A9" s="331" t="s">
        <v>82</v>
      </c>
      <c r="B9" s="201" t="s">
        <v>79</v>
      </c>
      <c r="C9" s="252"/>
      <c r="D9" s="333" t="s">
        <v>95</v>
      </c>
      <c r="E9" s="334"/>
      <c r="F9" s="202">
        <f>'Conguaglio 2016'!I14</f>
        <v>0</v>
      </c>
      <c r="G9" s="341" t="s">
        <v>25</v>
      </c>
      <c r="H9" s="342"/>
      <c r="I9" s="342"/>
      <c r="J9" s="25"/>
      <c r="K9" s="25"/>
    </row>
    <row r="10" spans="1:11" ht="27.75" customHeight="1" thickBot="1" x14ac:dyDescent="0.3">
      <c r="A10" s="332"/>
      <c r="B10" s="203" t="s">
        <v>80</v>
      </c>
      <c r="C10" s="204"/>
      <c r="D10" s="335"/>
      <c r="E10" s="336"/>
      <c r="F10" s="244">
        <f>'Conguaglio 2016'!I15</f>
        <v>0</v>
      </c>
      <c r="G10" s="341"/>
      <c r="H10" s="342"/>
      <c r="I10" s="342"/>
      <c r="J10" s="25"/>
      <c r="K10" s="25"/>
    </row>
    <row r="11" spans="1:11" ht="27.75" customHeight="1" x14ac:dyDescent="0.25">
      <c r="A11" s="337" t="s">
        <v>83</v>
      </c>
      <c r="B11" s="242" t="s">
        <v>79</v>
      </c>
      <c r="C11" s="253"/>
      <c r="D11" s="339" t="s">
        <v>96</v>
      </c>
      <c r="E11" s="340"/>
      <c r="F11" s="243">
        <f>'Conguaglio 2016'!D41</f>
        <v>0</v>
      </c>
      <c r="G11" s="341" t="s">
        <v>23</v>
      </c>
      <c r="H11" s="342"/>
      <c r="I11" s="342"/>
      <c r="J11" s="25"/>
      <c r="K11" s="25"/>
    </row>
    <row r="12" spans="1:11" ht="30" customHeight="1" thickBot="1" x14ac:dyDescent="0.3">
      <c r="A12" s="338"/>
      <c r="B12" s="203" t="s">
        <v>80</v>
      </c>
      <c r="C12" s="204"/>
      <c r="D12" s="335"/>
      <c r="E12" s="336"/>
      <c r="F12" s="205">
        <f>'Conguaglio 2016'!E41</f>
        <v>0</v>
      </c>
      <c r="G12" s="341"/>
      <c r="H12" s="342"/>
      <c r="I12" s="342"/>
      <c r="J12" s="25"/>
      <c r="K12" s="25"/>
    </row>
    <row r="13" spans="1:11" ht="15.75" thickBot="1" x14ac:dyDescent="0.3">
      <c r="A13" s="173" t="s">
        <v>98</v>
      </c>
      <c r="B13" s="173"/>
      <c r="C13" s="200">
        <f>C9-F9+C11-F11</f>
        <v>0</v>
      </c>
      <c r="D13" s="25"/>
      <c r="E13" s="184"/>
      <c r="F13" s="25"/>
      <c r="G13" s="25"/>
      <c r="H13" s="25"/>
      <c r="I13" s="25"/>
      <c r="J13" s="25"/>
      <c r="K13" s="25"/>
    </row>
    <row r="14" spans="1:11" ht="15.75" thickBot="1" x14ac:dyDescent="0.3">
      <c r="A14" s="173" t="s">
        <v>97</v>
      </c>
      <c r="B14" s="173"/>
      <c r="C14" s="174">
        <f>C10-F10+C12-F12</f>
        <v>0</v>
      </c>
      <c r="D14" s="25"/>
      <c r="E14" s="184"/>
      <c r="F14" s="25"/>
      <c r="G14" s="25"/>
      <c r="H14" s="25"/>
      <c r="I14" s="25"/>
      <c r="J14" s="25"/>
      <c r="K14" s="25"/>
    </row>
    <row r="15" spans="1:11" ht="15.75" thickBot="1" x14ac:dyDescent="0.3">
      <c r="A15" s="173" t="s">
        <v>72</v>
      </c>
      <c r="B15" s="173"/>
      <c r="C15" s="195">
        <f>C13*65+C14*130</f>
        <v>0</v>
      </c>
      <c r="D15" s="25"/>
      <c r="E15" s="184"/>
      <c r="F15" s="25"/>
      <c r="G15" s="25"/>
      <c r="H15" s="25"/>
      <c r="I15" s="25"/>
      <c r="J15" s="25"/>
      <c r="K15" s="25"/>
    </row>
    <row r="16" spans="1:11" ht="15.75" thickTop="1" x14ac:dyDescent="0.25">
      <c r="A16" s="173"/>
      <c r="B16" s="173"/>
      <c r="C16" s="176"/>
      <c r="D16" s="177" t="s">
        <v>84</v>
      </c>
      <c r="E16" s="15"/>
      <c r="F16" s="177"/>
      <c r="G16" s="177"/>
      <c r="H16" s="178">
        <f>F9+F10</f>
        <v>0</v>
      </c>
      <c r="I16" s="177" t="s">
        <v>74</v>
      </c>
      <c r="J16" s="177"/>
      <c r="K16" s="179">
        <f>(F9*65)+(F10*130)</f>
        <v>0</v>
      </c>
    </row>
    <row r="17" spans="1:11" x14ac:dyDescent="0.25">
      <c r="A17" s="173"/>
      <c r="B17" s="173"/>
      <c r="C17" s="176"/>
      <c r="D17" s="177" t="s">
        <v>85</v>
      </c>
      <c r="E17" s="15"/>
      <c r="F17" s="177"/>
      <c r="G17" s="25"/>
      <c r="H17" s="178">
        <f>F12+F11</f>
        <v>0</v>
      </c>
      <c r="I17" s="177" t="s">
        <v>74</v>
      </c>
      <c r="J17" s="177"/>
      <c r="K17" s="179">
        <f>F11*65+F12*130</f>
        <v>0</v>
      </c>
    </row>
    <row r="18" spans="1:11" x14ac:dyDescent="0.25">
      <c r="A18" s="25"/>
      <c r="B18" s="25"/>
      <c r="C18" s="184"/>
      <c r="D18" s="25"/>
      <c r="E18" s="184"/>
      <c r="F18" s="25"/>
      <c r="G18" s="25"/>
      <c r="H18" s="25"/>
      <c r="I18" s="25"/>
      <c r="J18" s="25"/>
      <c r="K18" s="25"/>
    </row>
    <row r="19" spans="1:11" x14ac:dyDescent="0.25">
      <c r="A19" s="25"/>
      <c r="B19" s="25"/>
      <c r="C19" s="184"/>
      <c r="D19" s="25"/>
      <c r="E19" s="184"/>
      <c r="F19" s="25"/>
      <c r="G19" s="25"/>
      <c r="H19" s="25"/>
      <c r="I19" s="25"/>
      <c r="J19" s="25"/>
      <c r="K19" s="25"/>
    </row>
    <row r="20" spans="1:11" x14ac:dyDescent="0.25">
      <c r="A20" s="172" t="s">
        <v>88</v>
      </c>
      <c r="B20" s="172"/>
      <c r="C20" s="190"/>
      <c r="D20" s="328"/>
      <c r="E20" s="328"/>
      <c r="F20" s="25"/>
      <c r="G20" s="25"/>
      <c r="H20" s="25"/>
      <c r="I20" s="25"/>
      <c r="J20" s="25"/>
      <c r="K20" s="25"/>
    </row>
    <row r="21" spans="1:11" ht="15.75" thickBot="1" x14ac:dyDescent="0.3">
      <c r="A21" s="193">
        <v>100</v>
      </c>
      <c r="B21" s="25"/>
      <c r="C21" s="184"/>
      <c r="D21" s="25"/>
      <c r="E21" s="184"/>
      <c r="F21" s="25"/>
      <c r="G21" s="25"/>
      <c r="H21" s="25"/>
      <c r="I21" s="25"/>
      <c r="J21" s="25"/>
      <c r="K21" s="25"/>
    </row>
    <row r="22" spans="1:11" ht="59.25" customHeight="1" thickBot="1" x14ac:dyDescent="0.3">
      <c r="A22" s="207" t="s">
        <v>69</v>
      </c>
      <c r="B22" s="208"/>
      <c r="C22" s="209"/>
      <c r="D22" s="329" t="s">
        <v>70</v>
      </c>
      <c r="E22" s="330"/>
      <c r="F22" s="210">
        <f>C9+C10</f>
        <v>0</v>
      </c>
      <c r="G22" s="329" t="s">
        <v>89</v>
      </c>
      <c r="H22" s="330"/>
      <c r="I22" s="211">
        <f>F9+F10</f>
        <v>0</v>
      </c>
      <c r="J22" s="172" t="s">
        <v>25</v>
      </c>
      <c r="K22" s="25"/>
    </row>
    <row r="23" spans="1:11" ht="15.75" thickBot="1" x14ac:dyDescent="0.3">
      <c r="A23" s="173" t="s">
        <v>71</v>
      </c>
      <c r="B23" s="173"/>
      <c r="C23" s="206">
        <f>F22-I22</f>
        <v>0</v>
      </c>
      <c r="D23" s="25"/>
      <c r="E23" s="184"/>
      <c r="F23" s="25"/>
      <c r="G23" s="25"/>
      <c r="H23" s="25"/>
      <c r="I23" s="25"/>
      <c r="J23" s="25"/>
      <c r="K23" s="25"/>
    </row>
    <row r="24" spans="1:11" ht="15.75" thickBot="1" x14ac:dyDescent="0.3">
      <c r="A24" s="173" t="s">
        <v>72</v>
      </c>
      <c r="B24" s="173"/>
      <c r="C24" s="175">
        <f>C23*A21</f>
        <v>0</v>
      </c>
      <c r="D24" s="25"/>
      <c r="E24" s="184"/>
      <c r="F24" s="25"/>
      <c r="G24" s="25"/>
      <c r="H24" s="25"/>
      <c r="I24" s="25"/>
      <c r="J24" s="25"/>
      <c r="K24" s="25"/>
    </row>
    <row r="25" spans="1:11" ht="15.75" thickTop="1" x14ac:dyDescent="0.25">
      <c r="A25" s="25"/>
      <c r="B25" s="25"/>
      <c r="C25" s="184"/>
      <c r="D25" s="177" t="s">
        <v>73</v>
      </c>
      <c r="E25" s="15"/>
      <c r="F25" s="177"/>
      <c r="G25" s="177"/>
      <c r="H25" s="178">
        <f>I22</f>
        <v>0</v>
      </c>
      <c r="I25" s="177" t="s">
        <v>76</v>
      </c>
      <c r="J25" s="177" t="s">
        <v>77</v>
      </c>
      <c r="K25" s="179">
        <f>H25*A21</f>
        <v>0</v>
      </c>
    </row>
    <row r="26" spans="1:11" x14ac:dyDescent="0.25">
      <c r="A26" s="25"/>
      <c r="B26" s="25"/>
      <c r="C26" s="184"/>
      <c r="D26" s="177" t="s">
        <v>75</v>
      </c>
      <c r="E26" s="15"/>
      <c r="F26" s="177"/>
      <c r="G26" s="177"/>
      <c r="H26" s="178">
        <v>0</v>
      </c>
      <c r="I26" s="177"/>
      <c r="J26" s="177"/>
      <c r="K26" s="177"/>
    </row>
    <row r="27" spans="1:11" x14ac:dyDescent="0.25">
      <c r="A27" s="25"/>
      <c r="B27" s="25"/>
      <c r="C27" s="184"/>
      <c r="D27" s="25"/>
      <c r="E27" s="184"/>
      <c r="F27" s="25"/>
      <c r="G27" s="25"/>
      <c r="H27" s="25"/>
      <c r="I27" s="25"/>
      <c r="J27" s="25"/>
      <c r="K27" s="25"/>
    </row>
    <row r="28" spans="1:11" x14ac:dyDescent="0.25">
      <c r="A28" s="180" t="s">
        <v>92</v>
      </c>
      <c r="B28" s="180"/>
      <c r="C28" s="184"/>
      <c r="D28" s="25"/>
      <c r="E28" s="184"/>
      <c r="F28" s="25"/>
      <c r="G28" s="25"/>
      <c r="H28" s="25"/>
      <c r="I28" s="25"/>
      <c r="J28" s="25"/>
      <c r="K28" s="25"/>
    </row>
    <row r="29" spans="1:11" x14ac:dyDescent="0.25">
      <c r="A29" s="172"/>
      <c r="B29" s="172"/>
      <c r="C29" s="184"/>
      <c r="D29" s="25"/>
      <c r="E29" s="184"/>
      <c r="F29" s="25"/>
      <c r="G29" s="25"/>
      <c r="H29" s="25"/>
      <c r="I29" s="25"/>
      <c r="J29" s="25"/>
      <c r="K29" s="25"/>
    </row>
    <row r="30" spans="1:11" x14ac:dyDescent="0.25">
      <c r="A30" s="25" t="s">
        <v>93</v>
      </c>
      <c r="B30" s="25"/>
      <c r="C30" s="254">
        <f>C24</f>
        <v>0</v>
      </c>
      <c r="D30" s="25"/>
      <c r="E30" s="184"/>
      <c r="F30" s="25"/>
      <c r="G30" s="25"/>
      <c r="H30" s="25"/>
      <c r="I30" s="25"/>
      <c r="J30" s="25"/>
      <c r="K30" s="25"/>
    </row>
    <row r="31" spans="1:11" x14ac:dyDescent="0.25">
      <c r="A31" s="25" t="s">
        <v>94</v>
      </c>
      <c r="B31" s="25"/>
      <c r="C31" s="255">
        <f>C15</f>
        <v>0</v>
      </c>
      <c r="D31" s="25"/>
      <c r="E31" s="184"/>
      <c r="F31" s="25"/>
      <c r="G31" s="25"/>
      <c r="H31" s="25"/>
      <c r="I31" s="25"/>
      <c r="J31" s="25"/>
      <c r="K31" s="25"/>
    </row>
    <row r="32" spans="1:11" ht="15.75" thickBot="1" x14ac:dyDescent="0.3">
      <c r="A32" s="173" t="s">
        <v>6</v>
      </c>
      <c r="B32" s="173"/>
      <c r="C32" s="256">
        <f>SUM(C30:C31)</f>
        <v>0</v>
      </c>
      <c r="D32" s="25"/>
      <c r="E32" s="184"/>
      <c r="F32" s="25"/>
      <c r="G32" s="25"/>
      <c r="H32" s="25"/>
      <c r="I32" s="25"/>
      <c r="J32" s="25"/>
      <c r="K32" s="25"/>
    </row>
    <row r="33" spans="1:11" ht="15.75" thickTop="1" x14ac:dyDescent="0.25">
      <c r="A33" s="25"/>
      <c r="B33" s="25"/>
      <c r="C33" s="184"/>
      <c r="D33" s="25"/>
      <c r="E33" s="184"/>
      <c r="F33" s="25"/>
      <c r="G33" s="25"/>
      <c r="H33" s="25"/>
      <c r="I33" s="25"/>
      <c r="J33" s="25"/>
      <c r="K33" s="25"/>
    </row>
    <row r="34" spans="1:11" x14ac:dyDescent="0.25">
      <c r="A34" s="172"/>
      <c r="B34" s="172"/>
      <c r="C34" s="181"/>
      <c r="D34" s="25"/>
      <c r="E34" s="184"/>
      <c r="F34" s="25"/>
      <c r="G34" s="25"/>
      <c r="H34" s="25"/>
      <c r="I34" s="25"/>
      <c r="J34" s="25"/>
      <c r="K34" s="25"/>
    </row>
    <row r="35" spans="1:11" x14ac:dyDescent="0.25">
      <c r="A35" s="25"/>
      <c r="B35" s="25"/>
      <c r="C35" s="184"/>
      <c r="D35" s="25"/>
      <c r="E35" s="184"/>
      <c r="F35" s="25"/>
      <c r="G35" s="25"/>
      <c r="H35" s="25"/>
      <c r="I35" s="25"/>
      <c r="J35" s="25"/>
      <c r="K35" s="25"/>
    </row>
    <row r="36" spans="1:11" x14ac:dyDescent="0.25">
      <c r="A36" s="327" t="s">
        <v>16</v>
      </c>
      <c r="B36" s="327"/>
      <c r="C36" s="327"/>
      <c r="D36" s="327"/>
      <c r="E36" s="327"/>
      <c r="F36" s="327"/>
      <c r="G36" s="327"/>
      <c r="H36" s="327"/>
      <c r="I36" s="327"/>
      <c r="J36" s="25"/>
      <c r="K36" s="25"/>
    </row>
    <row r="37" spans="1:11" x14ac:dyDescent="0.25">
      <c r="A37" s="25"/>
      <c r="B37" s="25"/>
      <c r="C37" s="184"/>
      <c r="D37" s="25"/>
      <c r="E37" s="184"/>
      <c r="F37" s="25"/>
      <c r="G37" s="25"/>
      <c r="H37" s="25"/>
      <c r="I37" s="25"/>
      <c r="J37" s="25"/>
      <c r="K37" s="25"/>
    </row>
    <row r="38" spans="1:11" x14ac:dyDescent="0.25">
      <c r="A38" s="182"/>
      <c r="B38" s="182"/>
      <c r="C38" s="183"/>
      <c r="D38" s="182"/>
      <c r="E38" s="183"/>
      <c r="F38" s="182"/>
      <c r="G38" s="182"/>
      <c r="H38" s="182"/>
      <c r="I38" s="182"/>
      <c r="J38" s="182"/>
      <c r="K38" s="182"/>
    </row>
    <row r="39" spans="1:11" x14ac:dyDescent="0.25">
      <c r="A39" s="182"/>
      <c r="B39" s="182"/>
      <c r="C39" s="183"/>
      <c r="D39" s="182"/>
      <c r="E39" s="183"/>
      <c r="F39" s="182"/>
      <c r="G39" s="182"/>
      <c r="H39" s="182"/>
      <c r="I39" s="182"/>
      <c r="J39" s="182"/>
      <c r="K39" s="182"/>
    </row>
    <row r="40" spans="1:11" x14ac:dyDescent="0.25">
      <c r="A40" s="182"/>
      <c r="B40" s="182"/>
      <c r="C40" s="183"/>
      <c r="D40" s="182"/>
      <c r="E40" s="183"/>
      <c r="F40" s="182"/>
      <c r="G40" s="182"/>
      <c r="H40" s="182"/>
      <c r="I40" s="182"/>
      <c r="J40" s="182"/>
      <c r="K40" s="182"/>
    </row>
    <row r="41" spans="1:11" x14ac:dyDescent="0.25">
      <c r="A41" s="182"/>
      <c r="B41" s="182"/>
      <c r="C41" s="183"/>
      <c r="D41" s="182"/>
      <c r="E41" s="183"/>
      <c r="F41" s="182"/>
      <c r="G41" s="182"/>
      <c r="H41" s="182"/>
      <c r="I41" s="182"/>
      <c r="J41" s="182"/>
      <c r="K41" s="182"/>
    </row>
  </sheetData>
  <mergeCells count="11">
    <mergeCell ref="A36:I36"/>
    <mergeCell ref="D5:E5"/>
    <mergeCell ref="D20:E20"/>
    <mergeCell ref="D22:E22"/>
    <mergeCell ref="G22:H22"/>
    <mergeCell ref="A9:A10"/>
    <mergeCell ref="D9:E10"/>
    <mergeCell ref="A11:A12"/>
    <mergeCell ref="D11:E12"/>
    <mergeCell ref="G9:I10"/>
    <mergeCell ref="G11:I12"/>
  </mergeCells>
  <pageMargins left="0.27559055118110237" right="0.19" top="0.74803149606299213" bottom="0.74803149606299213" header="0.31496062992125984" footer="0.31496062992125984"/>
  <pageSetup paperSize="9" scale="97" orientation="portrait" r:id="rId1"/>
  <headerFooter>
    <oddHeader xml:space="preserve">&amp;C&amp;"-,Grassetto"&amp;12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Normal="100" workbookViewId="0">
      <selection activeCell="G10" sqref="G10"/>
    </sheetView>
  </sheetViews>
  <sheetFormatPr defaultColWidth="9.140625" defaultRowHeight="15" x14ac:dyDescent="0.25"/>
  <cols>
    <col min="1" max="1" width="8" style="3" customWidth="1"/>
    <col min="2" max="2" width="27.5703125" style="3" customWidth="1"/>
    <col min="3" max="3" width="9.5703125" style="3" customWidth="1"/>
    <col min="4" max="4" width="25.5703125" style="3" customWidth="1"/>
    <col min="5" max="6" width="10.28515625" style="4" customWidth="1"/>
    <col min="7" max="8" width="10.28515625" style="3" customWidth="1"/>
    <col min="9" max="9" width="19" style="4" customWidth="1"/>
    <col min="10" max="10" width="18.7109375" style="4" customWidth="1"/>
    <col min="11" max="11" width="18.7109375" style="3" customWidth="1"/>
    <col min="12" max="12" width="23.5703125" style="3" customWidth="1"/>
    <col min="13" max="16384" width="9.140625" style="3"/>
  </cols>
  <sheetData>
    <row r="1" spans="1:9" ht="69.75" customHeight="1" x14ac:dyDescent="0.25">
      <c r="A1" s="351" t="s">
        <v>10</v>
      </c>
      <c r="B1" s="353" t="s">
        <v>8</v>
      </c>
      <c r="C1" s="355" t="s">
        <v>28</v>
      </c>
      <c r="D1" s="347" t="s">
        <v>33</v>
      </c>
      <c r="E1" s="345" t="s">
        <v>60</v>
      </c>
      <c r="F1" s="346"/>
      <c r="G1" s="357" t="s">
        <v>34</v>
      </c>
      <c r="H1" s="349"/>
      <c r="I1" s="349" t="s">
        <v>61</v>
      </c>
    </row>
    <row r="2" spans="1:9" ht="19.5" customHeight="1" thickBot="1" x14ac:dyDescent="0.3">
      <c r="A2" s="352"/>
      <c r="B2" s="354"/>
      <c r="C2" s="356"/>
      <c r="D2" s="348"/>
      <c r="E2" s="212" t="s">
        <v>79</v>
      </c>
      <c r="F2" s="213" t="s">
        <v>80</v>
      </c>
      <c r="G2" s="212" t="s">
        <v>79</v>
      </c>
      <c r="H2" s="213" t="s">
        <v>80</v>
      </c>
      <c r="I2" s="350"/>
    </row>
    <row r="3" spans="1:9" x14ac:dyDescent="0.25">
      <c r="A3" s="127"/>
      <c r="B3" s="128"/>
      <c r="C3" s="128"/>
      <c r="D3" s="132"/>
      <c r="E3" s="129"/>
      <c r="F3" s="130"/>
      <c r="G3" s="148"/>
      <c r="H3" s="143"/>
      <c r="I3" s="131"/>
    </row>
    <row r="4" spans="1:9" x14ac:dyDescent="0.25">
      <c r="A4" s="119"/>
      <c r="B4" s="5"/>
      <c r="C4" s="5"/>
      <c r="D4" s="108"/>
      <c r="E4" s="113"/>
      <c r="F4" s="112"/>
      <c r="G4" s="149"/>
      <c r="H4" s="112"/>
      <c r="I4" s="117"/>
    </row>
    <row r="5" spans="1:9" x14ac:dyDescent="0.25">
      <c r="A5" s="119"/>
      <c r="B5" s="5"/>
      <c r="C5" s="5"/>
      <c r="D5" s="108"/>
      <c r="E5" s="113"/>
      <c r="F5" s="112"/>
      <c r="G5" s="149"/>
      <c r="H5" s="112"/>
      <c r="I5" s="117"/>
    </row>
    <row r="6" spans="1:9" x14ac:dyDescent="0.25">
      <c r="A6" s="119"/>
      <c r="B6" s="5"/>
      <c r="C6" s="5"/>
      <c r="D6" s="108"/>
      <c r="E6" s="113"/>
      <c r="F6" s="112"/>
      <c r="G6" s="149"/>
      <c r="H6" s="112"/>
      <c r="I6" s="117"/>
    </row>
    <row r="7" spans="1:9" x14ac:dyDescent="0.25">
      <c r="A7" s="119"/>
      <c r="B7" s="5"/>
      <c r="C7" s="5"/>
      <c r="D7" s="108"/>
      <c r="E7" s="113"/>
      <c r="F7" s="112"/>
      <c r="G7" s="149"/>
      <c r="H7" s="112"/>
      <c r="I7" s="117"/>
    </row>
    <row r="8" spans="1:9" x14ac:dyDescent="0.25">
      <c r="A8" s="119"/>
      <c r="B8" s="5"/>
      <c r="C8" s="5"/>
      <c r="D8" s="108"/>
      <c r="E8" s="113"/>
      <c r="F8" s="112"/>
      <c r="G8" s="149"/>
      <c r="H8" s="112"/>
      <c r="I8" s="117"/>
    </row>
    <row r="9" spans="1:9" x14ac:dyDescent="0.25">
      <c r="A9" s="119"/>
      <c r="B9" s="5"/>
      <c r="C9" s="5"/>
      <c r="D9" s="108"/>
      <c r="E9" s="113"/>
      <c r="F9" s="112"/>
      <c r="G9" s="149"/>
      <c r="H9" s="112"/>
      <c r="I9" s="117"/>
    </row>
    <row r="10" spans="1:9" x14ac:dyDescent="0.25">
      <c r="A10" s="119"/>
      <c r="B10" s="5"/>
      <c r="C10" s="5"/>
      <c r="D10" s="108"/>
      <c r="E10" s="113"/>
      <c r="F10" s="112"/>
      <c r="G10" s="149"/>
      <c r="H10" s="112"/>
      <c r="I10" s="117"/>
    </row>
    <row r="11" spans="1:9" x14ac:dyDescent="0.25">
      <c r="A11" s="119"/>
      <c r="B11" s="5"/>
      <c r="C11" s="5"/>
      <c r="D11" s="108"/>
      <c r="E11" s="113"/>
      <c r="F11" s="112"/>
      <c r="G11" s="149"/>
      <c r="H11" s="112"/>
      <c r="I11" s="117"/>
    </row>
    <row r="12" spans="1:9" x14ac:dyDescent="0.25">
      <c r="A12" s="119"/>
      <c r="B12" s="5"/>
      <c r="C12" s="5"/>
      <c r="D12" s="108"/>
      <c r="E12" s="113"/>
      <c r="F12" s="112"/>
      <c r="G12" s="149"/>
      <c r="H12" s="112"/>
      <c r="I12" s="117"/>
    </row>
    <row r="13" spans="1:9" x14ac:dyDescent="0.25">
      <c r="A13" s="119"/>
      <c r="B13" s="5"/>
      <c r="C13" s="5"/>
      <c r="D13" s="108"/>
      <c r="E13" s="113"/>
      <c r="F13" s="112"/>
      <c r="G13" s="149"/>
      <c r="H13" s="112"/>
      <c r="I13" s="117"/>
    </row>
    <row r="14" spans="1:9" x14ac:dyDescent="0.25">
      <c r="A14" s="119"/>
      <c r="B14" s="5"/>
      <c r="C14" s="5"/>
      <c r="D14" s="108"/>
      <c r="E14" s="113"/>
      <c r="F14" s="112"/>
      <c r="G14" s="149"/>
      <c r="H14" s="112"/>
      <c r="I14" s="117"/>
    </row>
    <row r="15" spans="1:9" x14ac:dyDescent="0.25">
      <c r="A15" s="119"/>
      <c r="B15" s="5"/>
      <c r="C15" s="5"/>
      <c r="D15" s="108"/>
      <c r="E15" s="113"/>
      <c r="F15" s="112"/>
      <c r="G15" s="149"/>
      <c r="H15" s="112"/>
      <c r="I15" s="117"/>
    </row>
    <row r="16" spans="1:9" x14ac:dyDescent="0.25">
      <c r="A16" s="119"/>
      <c r="B16" s="5"/>
      <c r="C16" s="5"/>
      <c r="D16" s="108"/>
      <c r="E16" s="113"/>
      <c r="F16" s="112"/>
      <c r="G16" s="149"/>
      <c r="H16" s="112"/>
      <c r="I16" s="117"/>
    </row>
    <row r="17" spans="1:9" x14ac:dyDescent="0.25">
      <c r="A17" s="119"/>
      <c r="B17" s="5"/>
      <c r="C17" s="5"/>
      <c r="D17" s="108"/>
      <c r="E17" s="113"/>
      <c r="F17" s="112"/>
      <c r="G17" s="149"/>
      <c r="H17" s="112"/>
      <c r="I17" s="117"/>
    </row>
    <row r="18" spans="1:9" x14ac:dyDescent="0.25">
      <c r="A18" s="119"/>
      <c r="B18" s="5"/>
      <c r="C18" s="5"/>
      <c r="D18" s="108"/>
      <c r="E18" s="113"/>
      <c r="F18" s="112"/>
      <c r="G18" s="149"/>
      <c r="H18" s="112"/>
      <c r="I18" s="117"/>
    </row>
    <row r="19" spans="1:9" x14ac:dyDescent="0.25">
      <c r="A19" s="120"/>
      <c r="B19" s="9"/>
      <c r="C19" s="9"/>
      <c r="D19" s="109"/>
      <c r="E19" s="114"/>
      <c r="F19" s="115"/>
      <c r="G19" s="150"/>
      <c r="H19" s="115"/>
      <c r="I19" s="118"/>
    </row>
    <row r="20" spans="1:9" x14ac:dyDescent="0.25">
      <c r="A20" s="119"/>
      <c r="B20" s="5"/>
      <c r="C20" s="5"/>
      <c r="D20" s="107"/>
      <c r="E20" s="116"/>
      <c r="F20" s="112"/>
      <c r="G20" s="149"/>
      <c r="H20" s="112"/>
      <c r="I20" s="117"/>
    </row>
    <row r="21" spans="1:9" x14ac:dyDescent="0.25">
      <c r="A21" s="119"/>
      <c r="B21" s="5"/>
      <c r="C21" s="5"/>
      <c r="D21" s="108"/>
      <c r="E21" s="113"/>
      <c r="F21" s="112"/>
      <c r="G21" s="149"/>
      <c r="H21" s="112"/>
      <c r="I21" s="117"/>
    </row>
    <row r="22" spans="1:9" x14ac:dyDescent="0.25">
      <c r="A22" s="119"/>
      <c r="B22" s="5"/>
      <c r="C22" s="5"/>
      <c r="D22" s="108"/>
      <c r="E22" s="113"/>
      <c r="F22" s="112"/>
      <c r="G22" s="149"/>
      <c r="H22" s="112"/>
      <c r="I22" s="117"/>
    </row>
    <row r="23" spans="1:9" x14ac:dyDescent="0.25">
      <c r="A23" s="119"/>
      <c r="B23" s="5"/>
      <c r="C23" s="5"/>
      <c r="D23" s="108"/>
      <c r="E23" s="113"/>
      <c r="F23" s="112"/>
      <c r="G23" s="149"/>
      <c r="H23" s="112"/>
      <c r="I23" s="117"/>
    </row>
    <row r="24" spans="1:9" x14ac:dyDescent="0.25">
      <c r="A24" s="119"/>
      <c r="B24" s="5"/>
      <c r="C24" s="5"/>
      <c r="D24" s="108"/>
      <c r="E24" s="113"/>
      <c r="F24" s="112"/>
      <c r="G24" s="149"/>
      <c r="H24" s="112"/>
      <c r="I24" s="117"/>
    </row>
    <row r="25" spans="1:9" x14ac:dyDescent="0.25">
      <c r="A25" s="119"/>
      <c r="B25" s="5"/>
      <c r="C25" s="5"/>
      <c r="D25" s="108"/>
      <c r="E25" s="113"/>
      <c r="F25" s="112"/>
      <c r="G25" s="149"/>
      <c r="H25" s="112"/>
      <c r="I25" s="117"/>
    </row>
    <row r="26" spans="1:9" x14ac:dyDescent="0.25">
      <c r="A26" s="119"/>
      <c r="B26" s="5"/>
      <c r="C26" s="5"/>
      <c r="D26" s="108"/>
      <c r="E26" s="113"/>
      <c r="F26" s="112"/>
      <c r="G26" s="149"/>
      <c r="H26" s="112"/>
      <c r="I26" s="117"/>
    </row>
    <row r="27" spans="1:9" ht="15.75" thickBot="1" x14ac:dyDescent="0.3">
      <c r="A27" s="121"/>
      <c r="B27" s="122"/>
      <c r="C27" s="122"/>
      <c r="D27" s="123"/>
      <c r="E27" s="124"/>
      <c r="F27" s="125"/>
      <c r="G27" s="214"/>
      <c r="H27" s="138"/>
      <c r="I27" s="126"/>
    </row>
    <row r="28" spans="1:9" ht="15.75" thickBot="1" x14ac:dyDescent="0.3">
      <c r="A28" s="343" t="s">
        <v>15</v>
      </c>
      <c r="B28" s="344"/>
      <c r="C28" s="185"/>
      <c r="D28" s="110"/>
      <c r="E28" s="105">
        <f>COUNTA(E3:E26)</f>
        <v>0</v>
      </c>
      <c r="F28" s="10">
        <f>COUNTA(F3:F26)</f>
        <v>0</v>
      </c>
      <c r="G28" s="10">
        <f>COUNTA(G3:G27)</f>
        <v>0</v>
      </c>
      <c r="H28" s="10">
        <f>COUNTA(H3:H27)</f>
        <v>0</v>
      </c>
      <c r="I28" s="10">
        <f>COUNTA(I3:I27)</f>
        <v>0</v>
      </c>
    </row>
  </sheetData>
  <mergeCells count="8">
    <mergeCell ref="A28:B28"/>
    <mergeCell ref="E1:F1"/>
    <mergeCell ref="D1:D2"/>
    <mergeCell ref="I1:I2"/>
    <mergeCell ref="A1:A2"/>
    <mergeCell ref="B1:B2"/>
    <mergeCell ref="C1:C2"/>
    <mergeCell ref="G1:H1"/>
  </mergeCells>
  <printOptions horizontalCentered="1"/>
  <pageMargins left="0.31496062992125984" right="0.31496062992125984" top="1.0236220472440944" bottom="0.55118110236220474" header="0.19685039370078741" footer="0.31496062992125984"/>
  <pageSetup paperSize="9" orientation="landscape" r:id="rId1"/>
  <headerFooter>
    <oddHeader>&amp;C&amp;"Imprint MT Shadow,Grassetto"&amp;12
PROSPETTO DELLE QUOTE NON RISCOSSE 
DAGLI ISCRITTI CANCELLATI NELL'ANNO 2016
&amp;R&amp;"Imprint MT Shadow,Corsivo"Allegato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Normal="100" workbookViewId="0">
      <selection activeCell="J19" sqref="J19"/>
    </sheetView>
  </sheetViews>
  <sheetFormatPr defaultRowHeight="15" x14ac:dyDescent="0.25"/>
  <cols>
    <col min="1" max="1" width="9.140625" style="3"/>
    <col min="2" max="2" width="27.5703125" style="3" customWidth="1"/>
    <col min="3" max="3" width="9.7109375" style="3" customWidth="1"/>
    <col min="4" max="4" width="10.28515625" style="3" customWidth="1"/>
    <col min="5" max="5" width="21" style="3" customWidth="1"/>
    <col min="6" max="6" width="27.28515625" style="4" customWidth="1"/>
    <col min="7" max="7" width="18.7109375" style="4" customWidth="1"/>
    <col min="8" max="16384" width="9.140625" style="3"/>
  </cols>
  <sheetData>
    <row r="1" spans="1:8" ht="32.25" customHeight="1" thickBot="1" x14ac:dyDescent="0.3">
      <c r="A1" s="6" t="s">
        <v>62</v>
      </c>
    </row>
    <row r="2" spans="1:8" ht="26.25" customHeight="1" x14ac:dyDescent="0.25">
      <c r="A2" s="368" t="s">
        <v>10</v>
      </c>
      <c r="B2" s="366" t="s">
        <v>8</v>
      </c>
      <c r="C2" s="345" t="s">
        <v>39</v>
      </c>
      <c r="D2" s="346"/>
      <c r="E2" s="363" t="s">
        <v>29</v>
      </c>
      <c r="F2" s="357" t="s">
        <v>17</v>
      </c>
      <c r="G2" s="363" t="s">
        <v>9</v>
      </c>
    </row>
    <row r="3" spans="1:8" ht="21" customHeight="1" thickBot="1" x14ac:dyDescent="0.3">
      <c r="A3" s="369"/>
      <c r="B3" s="367"/>
      <c r="C3" s="212" t="s">
        <v>79</v>
      </c>
      <c r="D3" s="213" t="s">
        <v>80</v>
      </c>
      <c r="E3" s="364"/>
      <c r="F3" s="365"/>
      <c r="G3" s="364"/>
    </row>
    <row r="4" spans="1:8" x14ac:dyDescent="0.25">
      <c r="A4" s="217"/>
      <c r="B4" s="140"/>
      <c r="C4" s="127"/>
      <c r="D4" s="215"/>
      <c r="E4" s="140"/>
      <c r="F4" s="220"/>
      <c r="G4" s="131"/>
    </row>
    <row r="5" spans="1:8" x14ac:dyDescent="0.25">
      <c r="A5" s="218"/>
      <c r="B5" s="141"/>
      <c r="C5" s="119"/>
      <c r="D5" s="133"/>
      <c r="E5" s="141"/>
      <c r="F5" s="221"/>
      <c r="G5" s="117"/>
    </row>
    <row r="6" spans="1:8" x14ac:dyDescent="0.25">
      <c r="A6" s="218"/>
      <c r="B6" s="141"/>
      <c r="C6" s="119"/>
      <c r="D6" s="133"/>
      <c r="E6" s="141"/>
      <c r="F6" s="221"/>
      <c r="G6" s="117"/>
    </row>
    <row r="7" spans="1:8" x14ac:dyDescent="0.25">
      <c r="A7" s="218"/>
      <c r="B7" s="141"/>
      <c r="C7" s="119"/>
      <c r="D7" s="133"/>
      <c r="E7" s="141"/>
      <c r="F7" s="221"/>
      <c r="G7" s="117"/>
    </row>
    <row r="8" spans="1:8" x14ac:dyDescent="0.25">
      <c r="A8" s="218"/>
      <c r="B8" s="141"/>
      <c r="C8" s="119"/>
      <c r="D8" s="133"/>
      <c r="E8" s="141"/>
      <c r="F8" s="221"/>
      <c r="G8" s="117"/>
    </row>
    <row r="9" spans="1:8" x14ac:dyDescent="0.25">
      <c r="A9" s="218"/>
      <c r="B9" s="141"/>
      <c r="C9" s="119"/>
      <c r="D9" s="133"/>
      <c r="E9" s="141"/>
      <c r="F9" s="221"/>
      <c r="G9" s="117"/>
    </row>
    <row r="10" spans="1:8" x14ac:dyDescent="0.25">
      <c r="A10" s="218"/>
      <c r="B10" s="141"/>
      <c r="C10" s="119"/>
      <c r="D10" s="133"/>
      <c r="E10" s="141"/>
      <c r="F10" s="221"/>
      <c r="G10" s="117"/>
    </row>
    <row r="11" spans="1:8" x14ac:dyDescent="0.25">
      <c r="A11" s="218"/>
      <c r="B11" s="141"/>
      <c r="C11" s="119"/>
      <c r="D11" s="133"/>
      <c r="E11" s="141"/>
      <c r="F11" s="221"/>
      <c r="G11" s="117"/>
    </row>
    <row r="12" spans="1:8" x14ac:dyDescent="0.25">
      <c r="A12" s="218"/>
      <c r="B12" s="141"/>
      <c r="C12" s="119"/>
      <c r="D12" s="133"/>
      <c r="E12" s="141"/>
      <c r="F12" s="221"/>
      <c r="G12" s="117"/>
    </row>
    <row r="13" spans="1:8" ht="15.75" thickBot="1" x14ac:dyDescent="0.3">
      <c r="A13" s="219"/>
      <c r="B13" s="142"/>
      <c r="C13" s="121"/>
      <c r="D13" s="134"/>
      <c r="E13" s="147"/>
      <c r="F13" s="222"/>
      <c r="G13" s="126"/>
    </row>
    <row r="14" spans="1:8" ht="15.75" thickBot="1" x14ac:dyDescent="0.3">
      <c r="A14" s="358" t="s">
        <v>15</v>
      </c>
      <c r="B14" s="359"/>
      <c r="C14" s="186">
        <f>COUNTA(C4:C13)</f>
        <v>0</v>
      </c>
      <c r="D14" s="136">
        <f>COUNTA(D4:D13)</f>
        <v>0</v>
      </c>
      <c r="E14" s="137">
        <f>COUNTA(E4:E13)</f>
        <v>0</v>
      </c>
      <c r="F14" s="8"/>
      <c r="G14" s="8"/>
    </row>
    <row r="15" spans="1:8" x14ac:dyDescent="0.25">
      <c r="A15" s="250"/>
      <c r="B15" s="250"/>
      <c r="C15" s="250"/>
      <c r="D15" s="250"/>
      <c r="E15" s="251"/>
      <c r="F15" s="8"/>
      <c r="G15" s="8"/>
    </row>
    <row r="16" spans="1:8" ht="35.25" customHeight="1" thickBot="1" x14ac:dyDescent="0.3">
      <c r="A16" s="6" t="s">
        <v>63</v>
      </c>
      <c r="F16" s="8"/>
      <c r="G16" s="8"/>
      <c r="H16" s="7"/>
    </row>
    <row r="17" spans="1:7" ht="26.25" customHeight="1" x14ac:dyDescent="0.25">
      <c r="A17" s="368" t="s">
        <v>11</v>
      </c>
      <c r="B17" s="366" t="s">
        <v>8</v>
      </c>
      <c r="C17" s="362" t="s">
        <v>39</v>
      </c>
      <c r="D17" s="346"/>
      <c r="E17" s="363" t="s">
        <v>29</v>
      </c>
      <c r="F17" s="357" t="s">
        <v>12</v>
      </c>
      <c r="G17" s="363" t="s">
        <v>9</v>
      </c>
    </row>
    <row r="18" spans="1:7" ht="18" customHeight="1" thickBot="1" x14ac:dyDescent="0.3">
      <c r="A18" s="369"/>
      <c r="B18" s="367"/>
      <c r="C18" s="216" t="s">
        <v>79</v>
      </c>
      <c r="D18" s="194" t="s">
        <v>80</v>
      </c>
      <c r="E18" s="364"/>
      <c r="F18" s="365"/>
      <c r="G18" s="364"/>
    </row>
    <row r="19" spans="1:7" x14ac:dyDescent="0.25">
      <c r="A19" s="223"/>
      <c r="B19" s="145"/>
      <c r="C19" s="227"/>
      <c r="D19" s="144"/>
      <c r="E19" s="145"/>
      <c r="F19" s="224"/>
      <c r="G19" s="230"/>
    </row>
    <row r="20" spans="1:7" x14ac:dyDescent="0.25">
      <c r="A20" s="218"/>
      <c r="B20" s="141"/>
      <c r="C20" s="228"/>
      <c r="D20" s="133"/>
      <c r="E20" s="141"/>
      <c r="F20" s="221"/>
      <c r="G20" s="117"/>
    </row>
    <row r="21" spans="1:7" x14ac:dyDescent="0.25">
      <c r="A21" s="218"/>
      <c r="B21" s="141"/>
      <c r="C21" s="228"/>
      <c r="D21" s="133"/>
      <c r="E21" s="141"/>
      <c r="F21" s="221"/>
      <c r="G21" s="117"/>
    </row>
    <row r="22" spans="1:7" x14ac:dyDescent="0.25">
      <c r="A22" s="218"/>
      <c r="B22" s="141"/>
      <c r="C22" s="228"/>
      <c r="D22" s="133"/>
      <c r="E22" s="141"/>
      <c r="F22" s="221"/>
      <c r="G22" s="117"/>
    </row>
    <row r="23" spans="1:7" x14ac:dyDescent="0.25">
      <c r="A23" s="218"/>
      <c r="B23" s="141"/>
      <c r="C23" s="228"/>
      <c r="D23" s="133"/>
      <c r="E23" s="141"/>
      <c r="F23" s="221"/>
      <c r="G23" s="117"/>
    </row>
    <row r="24" spans="1:7" x14ac:dyDescent="0.25">
      <c r="A24" s="218"/>
      <c r="B24" s="141"/>
      <c r="C24" s="228"/>
      <c r="D24" s="133"/>
      <c r="E24" s="141"/>
      <c r="F24" s="221"/>
      <c r="G24" s="117"/>
    </row>
    <row r="25" spans="1:7" x14ac:dyDescent="0.25">
      <c r="A25" s="218"/>
      <c r="B25" s="141"/>
      <c r="C25" s="228"/>
      <c r="D25" s="133"/>
      <c r="E25" s="141"/>
      <c r="F25" s="221"/>
      <c r="G25" s="117"/>
    </row>
    <row r="26" spans="1:7" x14ac:dyDescent="0.25">
      <c r="A26" s="218"/>
      <c r="B26" s="141"/>
      <c r="C26" s="228"/>
      <c r="D26" s="133"/>
      <c r="E26" s="141"/>
      <c r="F26" s="221"/>
      <c r="G26" s="117"/>
    </row>
    <row r="27" spans="1:7" x14ac:dyDescent="0.25">
      <c r="A27" s="218"/>
      <c r="B27" s="141"/>
      <c r="C27" s="228"/>
      <c r="D27" s="133"/>
      <c r="E27" s="141"/>
      <c r="F27" s="225"/>
      <c r="G27" s="231"/>
    </row>
    <row r="28" spans="1:7" ht="15.75" thickBot="1" x14ac:dyDescent="0.3">
      <c r="A28" s="219"/>
      <c r="B28" s="142"/>
      <c r="C28" s="229"/>
      <c r="D28" s="134"/>
      <c r="E28" s="142"/>
      <c r="F28" s="226"/>
      <c r="G28" s="232"/>
    </row>
    <row r="29" spans="1:7" ht="15.75" thickBot="1" x14ac:dyDescent="0.3">
      <c r="A29" s="360" t="s">
        <v>6</v>
      </c>
      <c r="B29" s="361"/>
      <c r="C29" s="135">
        <f>COUNTA(C19:C28)</f>
        <v>0</v>
      </c>
      <c r="D29" s="136">
        <f>COUNTA(D19:D28)</f>
        <v>0</v>
      </c>
      <c r="E29" s="137">
        <f>COUNTA(E19:E28)</f>
        <v>0</v>
      </c>
      <c r="F29" s="8"/>
      <c r="G29" s="8"/>
    </row>
    <row r="30" spans="1:7" x14ac:dyDescent="0.25">
      <c r="E30" s="7"/>
    </row>
  </sheetData>
  <mergeCells count="14">
    <mergeCell ref="A14:B14"/>
    <mergeCell ref="A29:B29"/>
    <mergeCell ref="C2:D2"/>
    <mergeCell ref="C17:D17"/>
    <mergeCell ref="G2:G3"/>
    <mergeCell ref="F2:F3"/>
    <mergeCell ref="E2:E3"/>
    <mergeCell ref="B2:B3"/>
    <mergeCell ref="A2:A3"/>
    <mergeCell ref="G17:G18"/>
    <mergeCell ref="F17:F18"/>
    <mergeCell ref="E17:E18"/>
    <mergeCell ref="B17:B18"/>
    <mergeCell ref="A17:A18"/>
  </mergeCells>
  <printOptions horizontalCentered="1"/>
  <pageMargins left="0.31496062992125984" right="0.31496062992125984" top="0.70866141732283472" bottom="0.35433070866141736" header="0.23622047244094491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activeCell="F3" sqref="F3"/>
    </sheetView>
  </sheetViews>
  <sheetFormatPr defaultColWidth="9.140625" defaultRowHeight="15" x14ac:dyDescent="0.25"/>
  <cols>
    <col min="1" max="1" width="8.28515625" style="3" customWidth="1"/>
    <col min="2" max="2" width="29.85546875" style="3" customWidth="1"/>
    <col min="3" max="3" width="8.7109375" style="3" customWidth="1"/>
    <col min="4" max="7" width="12" style="4" customWidth="1"/>
    <col min="8" max="16384" width="9.140625" style="3"/>
  </cols>
  <sheetData>
    <row r="1" spans="1:7" ht="62.25" customHeight="1" x14ac:dyDescent="0.25">
      <c r="A1" s="368" t="s">
        <v>10</v>
      </c>
      <c r="B1" s="366" t="s">
        <v>8</v>
      </c>
      <c r="C1" s="370" t="s">
        <v>29</v>
      </c>
      <c r="D1" s="372" t="s">
        <v>64</v>
      </c>
      <c r="E1" s="373"/>
      <c r="F1" s="362" t="s">
        <v>65</v>
      </c>
      <c r="G1" s="346"/>
    </row>
    <row r="2" spans="1:7" ht="20.25" customHeight="1" thickBot="1" x14ac:dyDescent="0.3">
      <c r="A2" s="369"/>
      <c r="B2" s="367"/>
      <c r="C2" s="371"/>
      <c r="D2" s="239" t="s">
        <v>79</v>
      </c>
      <c r="E2" s="240" t="s">
        <v>80</v>
      </c>
      <c r="F2" s="241" t="s">
        <v>79</v>
      </c>
      <c r="G2" s="240" t="s">
        <v>80</v>
      </c>
    </row>
    <row r="3" spans="1:7" x14ac:dyDescent="0.25">
      <c r="A3" s="217"/>
      <c r="B3" s="140"/>
      <c r="C3" s="234"/>
      <c r="D3" s="148"/>
      <c r="E3" s="143"/>
      <c r="F3" s="139"/>
      <c r="G3" s="130"/>
    </row>
    <row r="4" spans="1:7" x14ac:dyDescent="0.25">
      <c r="A4" s="218"/>
      <c r="B4" s="141"/>
      <c r="C4" s="235"/>
      <c r="D4" s="149"/>
      <c r="E4" s="112"/>
      <c r="F4" s="111"/>
      <c r="G4" s="112"/>
    </row>
    <row r="5" spans="1:7" x14ac:dyDescent="0.25">
      <c r="A5" s="218"/>
      <c r="B5" s="141"/>
      <c r="C5" s="235"/>
      <c r="D5" s="149"/>
      <c r="E5" s="112"/>
      <c r="F5" s="111"/>
      <c r="G5" s="112"/>
    </row>
    <row r="6" spans="1:7" x14ac:dyDescent="0.25">
      <c r="A6" s="218"/>
      <c r="B6" s="141"/>
      <c r="C6" s="235"/>
      <c r="D6" s="149"/>
      <c r="E6" s="112"/>
      <c r="F6" s="111"/>
      <c r="G6" s="112"/>
    </row>
    <row r="7" spans="1:7" x14ac:dyDescent="0.25">
      <c r="A7" s="218"/>
      <c r="B7" s="141"/>
      <c r="C7" s="235"/>
      <c r="D7" s="149"/>
      <c r="E7" s="112"/>
      <c r="F7" s="111"/>
      <c r="G7" s="112"/>
    </row>
    <row r="8" spans="1:7" x14ac:dyDescent="0.25">
      <c r="A8" s="218"/>
      <c r="B8" s="141"/>
      <c r="C8" s="235"/>
      <c r="D8" s="149"/>
      <c r="E8" s="112"/>
      <c r="F8" s="111"/>
      <c r="G8" s="112"/>
    </row>
    <row r="9" spans="1:7" x14ac:dyDescent="0.25">
      <c r="A9" s="218"/>
      <c r="B9" s="141"/>
      <c r="C9" s="235"/>
      <c r="D9" s="149"/>
      <c r="E9" s="112"/>
      <c r="F9" s="111"/>
      <c r="G9" s="112"/>
    </row>
    <row r="10" spans="1:7" x14ac:dyDescent="0.25">
      <c r="A10" s="218"/>
      <c r="B10" s="141"/>
      <c r="C10" s="235"/>
      <c r="D10" s="149"/>
      <c r="E10" s="112"/>
      <c r="F10" s="111"/>
      <c r="G10" s="112"/>
    </row>
    <row r="11" spans="1:7" x14ac:dyDescent="0.25">
      <c r="A11" s="218"/>
      <c r="B11" s="141"/>
      <c r="C11" s="235"/>
      <c r="D11" s="149"/>
      <c r="E11" s="112"/>
      <c r="F11" s="111"/>
      <c r="G11" s="112"/>
    </row>
    <row r="12" spans="1:7" x14ac:dyDescent="0.25">
      <c r="A12" s="218"/>
      <c r="B12" s="141"/>
      <c r="C12" s="235"/>
      <c r="D12" s="149"/>
      <c r="E12" s="112"/>
      <c r="F12" s="111"/>
      <c r="G12" s="112"/>
    </row>
    <row r="13" spans="1:7" x14ac:dyDescent="0.25">
      <c r="A13" s="218"/>
      <c r="B13" s="141"/>
      <c r="C13" s="235"/>
      <c r="D13" s="149"/>
      <c r="E13" s="112"/>
      <c r="F13" s="111"/>
      <c r="G13" s="112"/>
    </row>
    <row r="14" spans="1:7" x14ac:dyDescent="0.25">
      <c r="A14" s="218"/>
      <c r="B14" s="141"/>
      <c r="C14" s="235"/>
      <c r="D14" s="149"/>
      <c r="E14" s="112"/>
      <c r="F14" s="111"/>
      <c r="G14" s="112"/>
    </row>
    <row r="15" spans="1:7" x14ac:dyDescent="0.25">
      <c r="A15" s="218"/>
      <c r="B15" s="141"/>
      <c r="C15" s="235"/>
      <c r="D15" s="149"/>
      <c r="E15" s="112"/>
      <c r="F15" s="111"/>
      <c r="G15" s="112"/>
    </row>
    <row r="16" spans="1:7" x14ac:dyDescent="0.25">
      <c r="A16" s="218"/>
      <c r="B16" s="141"/>
      <c r="C16" s="235"/>
      <c r="D16" s="149"/>
      <c r="E16" s="112"/>
      <c r="F16" s="111"/>
      <c r="G16" s="112"/>
    </row>
    <row r="17" spans="1:7" x14ac:dyDescent="0.25">
      <c r="A17" s="218"/>
      <c r="B17" s="141"/>
      <c r="C17" s="235"/>
      <c r="D17" s="149"/>
      <c r="E17" s="112"/>
      <c r="F17" s="111"/>
      <c r="G17" s="112"/>
    </row>
    <row r="18" spans="1:7" x14ac:dyDescent="0.25">
      <c r="A18" s="218"/>
      <c r="B18" s="141"/>
      <c r="C18" s="235"/>
      <c r="D18" s="149"/>
      <c r="E18" s="112"/>
      <c r="F18" s="111"/>
      <c r="G18" s="112"/>
    </row>
    <row r="19" spans="1:7" x14ac:dyDescent="0.25">
      <c r="A19" s="218"/>
      <c r="B19" s="141"/>
      <c r="C19" s="235"/>
      <c r="D19" s="149"/>
      <c r="E19" s="112"/>
      <c r="F19" s="111"/>
      <c r="G19" s="112"/>
    </row>
    <row r="20" spans="1:7" x14ac:dyDescent="0.25">
      <c r="A20" s="218"/>
      <c r="B20" s="141"/>
      <c r="C20" s="235"/>
      <c r="D20" s="149"/>
      <c r="E20" s="112"/>
      <c r="F20" s="111"/>
      <c r="G20" s="112"/>
    </row>
    <row r="21" spans="1:7" x14ac:dyDescent="0.25">
      <c r="A21" s="218"/>
      <c r="B21" s="141"/>
      <c r="C21" s="235"/>
      <c r="D21" s="149"/>
      <c r="E21" s="112"/>
      <c r="F21" s="111"/>
      <c r="G21" s="112"/>
    </row>
    <row r="22" spans="1:7" x14ac:dyDescent="0.25">
      <c r="A22" s="218"/>
      <c r="B22" s="141"/>
      <c r="C22" s="235"/>
      <c r="D22" s="149"/>
      <c r="E22" s="112"/>
      <c r="F22" s="111"/>
      <c r="G22" s="112"/>
    </row>
    <row r="23" spans="1:7" x14ac:dyDescent="0.25">
      <c r="A23" s="218"/>
      <c r="B23" s="141"/>
      <c r="C23" s="235"/>
      <c r="D23" s="149"/>
      <c r="E23" s="112"/>
      <c r="F23" s="111"/>
      <c r="G23" s="112"/>
    </row>
    <row r="24" spans="1:7" x14ac:dyDescent="0.25">
      <c r="A24" s="218"/>
      <c r="B24" s="141"/>
      <c r="C24" s="235"/>
      <c r="D24" s="149"/>
      <c r="E24" s="112"/>
      <c r="F24" s="111"/>
      <c r="G24" s="112"/>
    </row>
    <row r="25" spans="1:7" x14ac:dyDescent="0.25">
      <c r="A25" s="218"/>
      <c r="B25" s="141"/>
      <c r="C25" s="235"/>
      <c r="D25" s="149"/>
      <c r="E25" s="112"/>
      <c r="F25" s="111"/>
      <c r="G25" s="112"/>
    </row>
    <row r="26" spans="1:7" x14ac:dyDescent="0.25">
      <c r="A26" s="218"/>
      <c r="B26" s="141"/>
      <c r="C26" s="235"/>
      <c r="D26" s="149"/>
      <c r="E26" s="112"/>
      <c r="F26" s="111"/>
      <c r="G26" s="112"/>
    </row>
    <row r="27" spans="1:7" x14ac:dyDescent="0.25">
      <c r="A27" s="218"/>
      <c r="B27" s="141"/>
      <c r="C27" s="235"/>
      <c r="D27" s="149"/>
      <c r="E27" s="112"/>
      <c r="F27" s="111"/>
      <c r="G27" s="112"/>
    </row>
    <row r="28" spans="1:7" x14ac:dyDescent="0.25">
      <c r="A28" s="218"/>
      <c r="B28" s="141"/>
      <c r="C28" s="235"/>
      <c r="D28" s="149"/>
      <c r="E28" s="112"/>
      <c r="F28" s="111"/>
      <c r="G28" s="112"/>
    </row>
    <row r="29" spans="1:7" x14ac:dyDescent="0.25">
      <c r="A29" s="218"/>
      <c r="B29" s="141"/>
      <c r="C29" s="235"/>
      <c r="D29" s="149"/>
      <c r="E29" s="112"/>
      <c r="F29" s="111"/>
      <c r="G29" s="112"/>
    </row>
    <row r="30" spans="1:7" x14ac:dyDescent="0.25">
      <c r="A30" s="218"/>
      <c r="B30" s="141"/>
      <c r="C30" s="235"/>
      <c r="D30" s="149"/>
      <c r="E30" s="112"/>
      <c r="F30" s="111"/>
      <c r="G30" s="112"/>
    </row>
    <row r="31" spans="1:7" x14ac:dyDescent="0.25">
      <c r="A31" s="218"/>
      <c r="B31" s="141"/>
      <c r="C31" s="235"/>
      <c r="D31" s="149"/>
      <c r="E31" s="112"/>
      <c r="F31" s="111"/>
      <c r="G31" s="112"/>
    </row>
    <row r="32" spans="1:7" x14ac:dyDescent="0.25">
      <c r="A32" s="218"/>
      <c r="B32" s="141"/>
      <c r="C32" s="235"/>
      <c r="D32" s="149"/>
      <c r="E32" s="112"/>
      <c r="F32" s="111"/>
      <c r="G32" s="112"/>
    </row>
    <row r="33" spans="1:7" x14ac:dyDescent="0.25">
      <c r="A33" s="218"/>
      <c r="B33" s="141"/>
      <c r="C33" s="235"/>
      <c r="D33" s="149"/>
      <c r="E33" s="112"/>
      <c r="F33" s="111"/>
      <c r="G33" s="112"/>
    </row>
    <row r="34" spans="1:7" x14ac:dyDescent="0.25">
      <c r="A34" s="218"/>
      <c r="B34" s="141"/>
      <c r="C34" s="235"/>
      <c r="D34" s="149"/>
      <c r="E34" s="112"/>
      <c r="F34" s="111"/>
      <c r="G34" s="112"/>
    </row>
    <row r="35" spans="1:7" x14ac:dyDescent="0.25">
      <c r="A35" s="218"/>
      <c r="B35" s="141"/>
      <c r="C35" s="235"/>
      <c r="D35" s="149"/>
      <c r="E35" s="112"/>
      <c r="F35" s="111"/>
      <c r="G35" s="112"/>
    </row>
    <row r="36" spans="1:7" x14ac:dyDescent="0.25">
      <c r="A36" s="218"/>
      <c r="B36" s="141"/>
      <c r="C36" s="235"/>
      <c r="D36" s="149"/>
      <c r="E36" s="112"/>
      <c r="F36" s="111"/>
      <c r="G36" s="112"/>
    </row>
    <row r="37" spans="1:7" x14ac:dyDescent="0.25">
      <c r="A37" s="218"/>
      <c r="B37" s="141"/>
      <c r="C37" s="235"/>
      <c r="D37" s="149"/>
      <c r="E37" s="112"/>
      <c r="F37" s="111"/>
      <c r="G37" s="112"/>
    </row>
    <row r="38" spans="1:7" x14ac:dyDescent="0.25">
      <c r="A38" s="218"/>
      <c r="B38" s="141"/>
      <c r="C38" s="235"/>
      <c r="D38" s="149"/>
      <c r="E38" s="112"/>
      <c r="F38" s="111"/>
      <c r="G38" s="112"/>
    </row>
    <row r="39" spans="1:7" x14ac:dyDescent="0.25">
      <c r="A39" s="218"/>
      <c r="B39" s="141"/>
      <c r="C39" s="235"/>
      <c r="D39" s="149"/>
      <c r="E39" s="112"/>
      <c r="F39" s="111"/>
      <c r="G39" s="112"/>
    </row>
    <row r="40" spans="1:7" x14ac:dyDescent="0.25">
      <c r="A40" s="218"/>
      <c r="B40" s="141"/>
      <c r="C40" s="235"/>
      <c r="D40" s="149"/>
      <c r="E40" s="112"/>
      <c r="F40" s="111"/>
      <c r="G40" s="112"/>
    </row>
    <row r="41" spans="1:7" x14ac:dyDescent="0.25">
      <c r="A41" s="218"/>
      <c r="B41" s="141"/>
      <c r="C41" s="235"/>
      <c r="D41" s="149"/>
      <c r="E41" s="112"/>
      <c r="F41" s="111"/>
      <c r="G41" s="112"/>
    </row>
    <row r="42" spans="1:7" ht="15.75" thickBot="1" x14ac:dyDescent="0.3">
      <c r="A42" s="233"/>
      <c r="B42" s="142"/>
      <c r="C42" s="236"/>
      <c r="D42" s="214"/>
      <c r="E42" s="138"/>
      <c r="F42" s="146"/>
      <c r="G42" s="138"/>
    </row>
    <row r="43" spans="1:7" ht="15.75" thickBot="1" x14ac:dyDescent="0.3">
      <c r="A43" s="343" t="s">
        <v>6</v>
      </c>
      <c r="B43" s="344"/>
      <c r="C43" s="344"/>
      <c r="D43" s="238">
        <f>COUNTA(D3:D42)</f>
        <v>0</v>
      </c>
      <c r="E43" s="237">
        <f>COUNTA(E3:E42)</f>
        <v>0</v>
      </c>
      <c r="F43" s="10">
        <f>COUNTA(F3:F42)</f>
        <v>0</v>
      </c>
      <c r="G43" s="10">
        <f>COUNTA(G3:G42)</f>
        <v>0</v>
      </c>
    </row>
  </sheetData>
  <mergeCells count="6">
    <mergeCell ref="A43:C43"/>
    <mergeCell ref="F1:G1"/>
    <mergeCell ref="C1:C2"/>
    <mergeCell ref="B1:B2"/>
    <mergeCell ref="A1:A2"/>
    <mergeCell ref="D1:E1"/>
  </mergeCells>
  <printOptions horizontalCentered="1"/>
  <pageMargins left="0.19685039370078741" right="0.19685039370078741" top="1.2204724409448819" bottom="0.74803149606299213" header="0.31496062992125984" footer="0.31496062992125984"/>
  <pageSetup paperSize="9" orientation="portrait" r:id="rId1"/>
  <headerFooter>
    <oddHeader>&amp;C&amp;"Imprint MT Shadow,Grassetto"&amp;12ELENCO ISCRITTI SOSPESI 
NELL'ANNO 2016&amp;R&amp;"Imprint MT Shadow,Corsivo"Allegato C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zoomScaleNormal="100" workbookViewId="0">
      <selection activeCell="B4" sqref="B4"/>
    </sheetView>
  </sheetViews>
  <sheetFormatPr defaultRowHeight="15" x14ac:dyDescent="0.25"/>
  <cols>
    <col min="1" max="1" width="9.140625" style="3"/>
    <col min="2" max="2" width="30.28515625" style="3" customWidth="1"/>
    <col min="3" max="3" width="9.5703125" style="3" customWidth="1"/>
    <col min="4" max="4" width="15.7109375" style="4" customWidth="1"/>
    <col min="5" max="5" width="15.7109375" style="3" customWidth="1"/>
    <col min="6" max="16384" width="9.140625" style="3"/>
  </cols>
  <sheetData>
    <row r="1" spans="1:5" ht="57" customHeight="1" x14ac:dyDescent="0.25">
      <c r="A1" s="368" t="s">
        <v>10</v>
      </c>
      <c r="B1" s="366" t="s">
        <v>8</v>
      </c>
      <c r="C1" s="370" t="s">
        <v>29</v>
      </c>
      <c r="D1" s="357" t="s">
        <v>66</v>
      </c>
      <c r="E1" s="349"/>
    </row>
    <row r="2" spans="1:5" ht="15.75" thickBot="1" x14ac:dyDescent="0.3">
      <c r="A2" s="369"/>
      <c r="B2" s="367"/>
      <c r="C2" s="371"/>
      <c r="D2" s="212" t="s">
        <v>79</v>
      </c>
      <c r="E2" s="213" t="s">
        <v>80</v>
      </c>
    </row>
    <row r="3" spans="1:5" x14ac:dyDescent="0.25">
      <c r="A3" s="217"/>
      <c r="B3" s="140"/>
      <c r="C3" s="234"/>
      <c r="D3" s="148"/>
      <c r="E3" s="153"/>
    </row>
    <row r="4" spans="1:5" x14ac:dyDescent="0.25">
      <c r="A4" s="218"/>
      <c r="B4" s="141"/>
      <c r="C4" s="235"/>
      <c r="D4" s="149"/>
      <c r="E4" s="154"/>
    </row>
    <row r="5" spans="1:5" x14ac:dyDescent="0.25">
      <c r="A5" s="218"/>
      <c r="B5" s="141"/>
      <c r="C5" s="235"/>
      <c r="D5" s="149"/>
      <c r="E5" s="154"/>
    </row>
    <row r="6" spans="1:5" x14ac:dyDescent="0.25">
      <c r="A6" s="218"/>
      <c r="B6" s="141"/>
      <c r="C6" s="235"/>
      <c r="D6" s="149"/>
      <c r="E6" s="154"/>
    </row>
    <row r="7" spans="1:5" x14ac:dyDescent="0.25">
      <c r="A7" s="218"/>
      <c r="B7" s="141"/>
      <c r="C7" s="235"/>
      <c r="D7" s="149"/>
      <c r="E7" s="154"/>
    </row>
    <row r="8" spans="1:5" x14ac:dyDescent="0.25">
      <c r="A8" s="218"/>
      <c r="B8" s="141"/>
      <c r="C8" s="235"/>
      <c r="D8" s="149"/>
      <c r="E8" s="154"/>
    </row>
    <row r="9" spans="1:5" x14ac:dyDescent="0.25">
      <c r="A9" s="218"/>
      <c r="B9" s="141"/>
      <c r="C9" s="235"/>
      <c r="D9" s="149"/>
      <c r="E9" s="154"/>
    </row>
    <row r="10" spans="1:5" x14ac:dyDescent="0.25">
      <c r="A10" s="218"/>
      <c r="B10" s="141"/>
      <c r="C10" s="235"/>
      <c r="D10" s="149"/>
      <c r="E10" s="154"/>
    </row>
    <row r="11" spans="1:5" x14ac:dyDescent="0.25">
      <c r="A11" s="218"/>
      <c r="B11" s="141"/>
      <c r="C11" s="235"/>
      <c r="D11" s="149"/>
      <c r="E11" s="154"/>
    </row>
    <row r="12" spans="1:5" x14ac:dyDescent="0.25">
      <c r="A12" s="218"/>
      <c r="B12" s="141"/>
      <c r="C12" s="235"/>
      <c r="D12" s="149"/>
      <c r="E12" s="154"/>
    </row>
    <row r="13" spans="1:5" x14ac:dyDescent="0.25">
      <c r="A13" s="218"/>
      <c r="B13" s="141"/>
      <c r="C13" s="235"/>
      <c r="D13" s="149"/>
      <c r="E13" s="154"/>
    </row>
    <row r="14" spans="1:5" x14ac:dyDescent="0.25">
      <c r="A14" s="218"/>
      <c r="B14" s="141"/>
      <c r="C14" s="235"/>
      <c r="D14" s="149"/>
      <c r="E14" s="154"/>
    </row>
    <row r="15" spans="1:5" x14ac:dyDescent="0.25">
      <c r="A15" s="218"/>
      <c r="B15" s="141"/>
      <c r="C15" s="235"/>
      <c r="D15" s="149"/>
      <c r="E15" s="154"/>
    </row>
    <row r="16" spans="1:5" x14ac:dyDescent="0.25">
      <c r="A16" s="218"/>
      <c r="B16" s="141"/>
      <c r="C16" s="235"/>
      <c r="D16" s="149"/>
      <c r="E16" s="154"/>
    </row>
    <row r="17" spans="1:5" x14ac:dyDescent="0.25">
      <c r="A17" s="218"/>
      <c r="B17" s="141"/>
      <c r="C17" s="235"/>
      <c r="D17" s="149"/>
      <c r="E17" s="154"/>
    </row>
    <row r="18" spans="1:5" x14ac:dyDescent="0.25">
      <c r="A18" s="233"/>
      <c r="B18" s="246"/>
      <c r="C18" s="236"/>
      <c r="D18" s="150"/>
      <c r="E18" s="154"/>
    </row>
    <row r="19" spans="1:5" x14ac:dyDescent="0.25">
      <c r="A19" s="218"/>
      <c r="B19" s="141"/>
      <c r="C19" s="235"/>
      <c r="D19" s="149"/>
      <c r="E19" s="154"/>
    </row>
    <row r="20" spans="1:5" x14ac:dyDescent="0.25">
      <c r="A20" s="218"/>
      <c r="B20" s="141"/>
      <c r="C20" s="235"/>
      <c r="D20" s="149"/>
      <c r="E20" s="154"/>
    </row>
    <row r="21" spans="1:5" x14ac:dyDescent="0.25">
      <c r="A21" s="218"/>
      <c r="B21" s="141"/>
      <c r="C21" s="235"/>
      <c r="D21" s="149"/>
      <c r="E21" s="154"/>
    </row>
    <row r="22" spans="1:5" x14ac:dyDescent="0.25">
      <c r="A22" s="218"/>
      <c r="B22" s="141"/>
      <c r="C22" s="235"/>
      <c r="D22" s="149"/>
      <c r="E22" s="154"/>
    </row>
    <row r="23" spans="1:5" x14ac:dyDescent="0.25">
      <c r="A23" s="218"/>
      <c r="B23" s="141"/>
      <c r="C23" s="235"/>
      <c r="D23" s="149"/>
      <c r="E23" s="154"/>
    </row>
    <row r="24" spans="1:5" x14ac:dyDescent="0.25">
      <c r="A24" s="218"/>
      <c r="B24" s="141"/>
      <c r="C24" s="235"/>
      <c r="D24" s="149"/>
      <c r="E24" s="154"/>
    </row>
    <row r="25" spans="1:5" x14ac:dyDescent="0.25">
      <c r="A25" s="218"/>
      <c r="B25" s="141"/>
      <c r="C25" s="235"/>
      <c r="D25" s="149"/>
      <c r="E25" s="154"/>
    </row>
    <row r="26" spans="1:5" x14ac:dyDescent="0.25">
      <c r="A26" s="218"/>
      <c r="B26" s="141"/>
      <c r="C26" s="235"/>
      <c r="D26" s="149"/>
      <c r="E26" s="154"/>
    </row>
    <row r="27" spans="1:5" x14ac:dyDescent="0.25">
      <c r="A27" s="218"/>
      <c r="B27" s="141"/>
      <c r="C27" s="235"/>
      <c r="D27" s="149"/>
      <c r="E27" s="154"/>
    </row>
    <row r="28" spans="1:5" x14ac:dyDescent="0.25">
      <c r="A28" s="218"/>
      <c r="B28" s="141"/>
      <c r="C28" s="235"/>
      <c r="D28" s="149"/>
      <c r="E28" s="154"/>
    </row>
    <row r="29" spans="1:5" x14ac:dyDescent="0.25">
      <c r="A29" s="218"/>
      <c r="B29" s="141"/>
      <c r="C29" s="235"/>
      <c r="D29" s="149"/>
      <c r="E29" s="154"/>
    </row>
    <row r="30" spans="1:5" x14ac:dyDescent="0.25">
      <c r="A30" s="218"/>
      <c r="B30" s="141"/>
      <c r="C30" s="235"/>
      <c r="D30" s="149"/>
      <c r="E30" s="154"/>
    </row>
    <row r="31" spans="1:5" x14ac:dyDescent="0.25">
      <c r="A31" s="218"/>
      <c r="B31" s="141"/>
      <c r="C31" s="235"/>
      <c r="D31" s="149"/>
      <c r="E31" s="154"/>
    </row>
    <row r="32" spans="1:5" x14ac:dyDescent="0.25">
      <c r="A32" s="218"/>
      <c r="B32" s="141"/>
      <c r="C32" s="235"/>
      <c r="D32" s="149"/>
      <c r="E32" s="154"/>
    </row>
    <row r="33" spans="1:5" x14ac:dyDescent="0.25">
      <c r="A33" s="218"/>
      <c r="B33" s="141"/>
      <c r="C33" s="235"/>
      <c r="D33" s="149"/>
      <c r="E33" s="154"/>
    </row>
    <row r="34" spans="1:5" x14ac:dyDescent="0.25">
      <c r="A34" s="218"/>
      <c r="B34" s="141"/>
      <c r="C34" s="235"/>
      <c r="D34" s="149"/>
      <c r="E34" s="154"/>
    </row>
    <row r="35" spans="1:5" x14ac:dyDescent="0.25">
      <c r="A35" s="218"/>
      <c r="B35" s="141"/>
      <c r="C35" s="235"/>
      <c r="D35" s="149"/>
      <c r="E35" s="154"/>
    </row>
    <row r="36" spans="1:5" x14ac:dyDescent="0.25">
      <c r="A36" s="218"/>
      <c r="B36" s="141"/>
      <c r="C36" s="235"/>
      <c r="D36" s="149"/>
      <c r="E36" s="154"/>
    </row>
    <row r="37" spans="1:5" x14ac:dyDescent="0.25">
      <c r="A37" s="218"/>
      <c r="B37" s="141"/>
      <c r="C37" s="235"/>
      <c r="D37" s="149"/>
      <c r="E37" s="154"/>
    </row>
    <row r="38" spans="1:5" x14ac:dyDescent="0.25">
      <c r="A38" s="218"/>
      <c r="B38" s="141"/>
      <c r="C38" s="235"/>
      <c r="D38" s="149"/>
      <c r="E38" s="154"/>
    </row>
    <row r="39" spans="1:5" x14ac:dyDescent="0.25">
      <c r="A39" s="218"/>
      <c r="B39" s="141"/>
      <c r="C39" s="235"/>
      <c r="D39" s="149"/>
      <c r="E39" s="154"/>
    </row>
    <row r="40" spans="1:5" x14ac:dyDescent="0.25">
      <c r="A40" s="218"/>
      <c r="B40" s="141"/>
      <c r="C40" s="235"/>
      <c r="D40" s="149"/>
      <c r="E40" s="154"/>
    </row>
    <row r="41" spans="1:5" x14ac:dyDescent="0.25">
      <c r="A41" s="218"/>
      <c r="B41" s="141"/>
      <c r="C41" s="235"/>
      <c r="D41" s="149"/>
      <c r="E41" s="154"/>
    </row>
    <row r="42" spans="1:5" x14ac:dyDescent="0.25">
      <c r="A42" s="218"/>
      <c r="B42" s="141"/>
      <c r="C42" s="235"/>
      <c r="D42" s="151"/>
      <c r="E42" s="154"/>
    </row>
    <row r="43" spans="1:5" x14ac:dyDescent="0.25">
      <c r="A43" s="218"/>
      <c r="B43" s="141"/>
      <c r="C43" s="235"/>
      <c r="D43" s="151"/>
      <c r="E43" s="154"/>
    </row>
    <row r="44" spans="1:5" x14ac:dyDescent="0.25">
      <c r="A44" s="218"/>
      <c r="B44" s="141"/>
      <c r="C44" s="235"/>
      <c r="D44" s="151"/>
      <c r="E44" s="154"/>
    </row>
    <row r="45" spans="1:5" ht="15.75" thickBot="1" x14ac:dyDescent="0.3">
      <c r="A45" s="219"/>
      <c r="B45" s="142"/>
      <c r="C45" s="245"/>
      <c r="D45" s="152"/>
      <c r="E45" s="155"/>
    </row>
    <row r="46" spans="1:5" ht="15.75" thickBot="1" x14ac:dyDescent="0.3">
      <c r="A46" s="343" t="s">
        <v>6</v>
      </c>
      <c r="B46" s="344"/>
      <c r="C46" s="374"/>
      <c r="D46" s="106">
        <f>COUNTA(D3:D45)</f>
        <v>0</v>
      </c>
      <c r="E46" s="10">
        <f>COUNTA(E3:E45)</f>
        <v>0</v>
      </c>
    </row>
  </sheetData>
  <mergeCells count="5">
    <mergeCell ref="D1:E1"/>
    <mergeCell ref="C1:C2"/>
    <mergeCell ref="B1:B2"/>
    <mergeCell ref="A1:A2"/>
    <mergeCell ref="A46:C46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2016
 &amp;R&amp;"Imprint MT Shadow,Corsivo"Allegato 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Conguaglio 2016</vt:lpstr>
      <vt:lpstr>Gestione dei residui</vt:lpstr>
      <vt:lpstr>Allegato A-Cancellati</vt:lpstr>
      <vt:lpstr>Allegato B-Trasferimenti</vt:lpstr>
      <vt:lpstr>Allegato C - Sospesi anno 2016</vt:lpstr>
      <vt:lpstr>Allegato D - Proc. Disc. 2016</vt:lpstr>
      <vt:lpstr>'Conguaglio 2016'!Area_stampa</vt:lpstr>
      <vt:lpstr>'Gestione dei residui'!Area_stampa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</dc:creator>
  <cp:lastModifiedBy>Perna Chantal</cp:lastModifiedBy>
  <cp:lastPrinted>2016-12-02T09:49:28Z</cp:lastPrinted>
  <dcterms:created xsi:type="dcterms:W3CDTF">2011-09-19T12:27:06Z</dcterms:created>
  <dcterms:modified xsi:type="dcterms:W3CDTF">2017-01-11T08:39:30Z</dcterms:modified>
</cp:coreProperties>
</file>