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8910"/>
  </bookViews>
  <sheets>
    <sheet name="iron curtain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2"/>
  <c r="G33"/>
  <c r="H33"/>
  <c r="I33"/>
  <c r="J33"/>
  <c r="L33"/>
  <c r="M33"/>
  <c r="N33"/>
  <c r="F33"/>
  <c r="N31"/>
  <c r="G31"/>
  <c r="H31"/>
  <c r="I31"/>
  <c r="J31"/>
  <c r="K31"/>
  <c r="L31"/>
  <c r="M31"/>
  <c r="F31"/>
  <c r="F35" l="1"/>
  <c r="G35"/>
  <c r="H35"/>
  <c r="I35"/>
  <c r="F36" l="1"/>
  <c r="H40"/>
  <c r="G11" l="1"/>
  <c r="J36" l="1"/>
  <c r="I36"/>
  <c r="I41" s="1"/>
  <c r="H36"/>
  <c r="N29"/>
  <c r="N28"/>
  <c r="N27"/>
  <c r="N26"/>
  <c r="N25"/>
  <c r="N24"/>
  <c r="N23"/>
  <c r="N22"/>
  <c r="N21"/>
  <c r="N20"/>
  <c r="N19"/>
  <c r="N18"/>
  <c r="N17"/>
  <c r="N16"/>
  <c r="H41" l="1"/>
  <c r="G36"/>
  <c r="G41" s="1"/>
  <c r="F41"/>
  <c r="N35" l="1"/>
  <c r="N36" s="1"/>
  <c r="N41" l="1"/>
  <c r="J38"/>
  <c r="J41" s="1"/>
</calcChain>
</file>

<file path=xl/sharedStrings.xml><?xml version="1.0" encoding="utf-8"?>
<sst xmlns="http://schemas.openxmlformats.org/spreadsheetml/2006/main" count="82" uniqueCount="64">
  <si>
    <t xml:space="preserve"> </t>
  </si>
  <si>
    <t/>
  </si>
  <si>
    <t>Significatività di bilancio:</t>
  </si>
  <si>
    <t>Particolari classi di transazioni, conti di bilancio, informativa o segmenti:</t>
  </si>
  <si>
    <t>N/a</t>
  </si>
  <si>
    <t>Significatività per particolari transazioni:</t>
  </si>
  <si>
    <t>Aggiustamenti proposti</t>
  </si>
  <si>
    <t>Dr. DARE / Cr: AVERE</t>
  </si>
  <si>
    <t>STATO PATRIMONIALE</t>
  </si>
  <si>
    <t>CONTO ECONOMICO</t>
  </si>
  <si>
    <t xml:space="preserve">IMPLICAZIONI SUL CONTROLLO INTERNO </t>
  </si>
  <si>
    <t>IMPLICAZIONI RISCHIO DI FRODE</t>
  </si>
  <si>
    <t xml:space="preserve">Descrizione (indicare se impattato da significatività per particolari classi di transazioni, conti di bilancio, informativa) </t>
  </si>
  <si>
    <t>Registrato</t>
  </si>
  <si>
    <t>Attivo</t>
  </si>
  <si>
    <t>Passivo</t>
  </si>
  <si>
    <t>Patrimonio</t>
  </si>
  <si>
    <t>Differenza</t>
  </si>
  <si>
    <t>W/P Ref.</t>
  </si>
  <si>
    <t>SUM #</t>
  </si>
  <si>
    <t>Si/No</t>
  </si>
  <si>
    <t>Circolante</t>
  </si>
  <si>
    <t>Immobilizzato</t>
  </si>
  <si>
    <t>Corrente</t>
  </si>
  <si>
    <t>Fondi rischi e TFR</t>
  </si>
  <si>
    <t>Netto</t>
  </si>
  <si>
    <t>Fattuale</t>
  </si>
  <si>
    <t>Giudizio</t>
  </si>
  <si>
    <t>Proiezione</t>
  </si>
  <si>
    <t>Totale</t>
  </si>
  <si>
    <t>Si / No</t>
  </si>
  <si>
    <t>Sottostima fondo obsolescenza magazzino</t>
  </si>
  <si>
    <t>Dr - Variazione delle rimanenze</t>
  </si>
  <si>
    <t>Cr - Magazzino</t>
  </si>
  <si>
    <t>Dr - Imposte anticipate</t>
  </si>
  <si>
    <t>Cr - Imposte</t>
  </si>
  <si>
    <t>Mancata registrazione fatture da ricevere</t>
  </si>
  <si>
    <t>Dr - Costi per servizi</t>
  </si>
  <si>
    <t>Cr - Debiti vs fornitori</t>
  </si>
  <si>
    <t>Sottostima fondo rischi ambientali</t>
  </si>
  <si>
    <t>Cr - Accantonamenti</t>
  </si>
  <si>
    <t>Dr - Fondi rischi</t>
  </si>
  <si>
    <t>Totale aggiustamenti corretti</t>
  </si>
  <si>
    <t>Totale aggiustamenti non corretti</t>
  </si>
  <si>
    <t>Utile netto del periodo</t>
  </si>
  <si>
    <t>Carta di lavoro</t>
  </si>
  <si>
    <t>FI 4.0</t>
  </si>
  <si>
    <t>Mancato accantonamento Imposte anticipate su perdite pregresse</t>
  </si>
  <si>
    <t>Società: XYZ SpA</t>
  </si>
  <si>
    <t>Data: __________________________________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</si>
  <si>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</si>
  <si>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t>Sommario degli errori con iron curtain</t>
  </si>
  <si>
    <t>Tax Rate</t>
  </si>
  <si>
    <t>Bilancio d’esercizio chiuso al 31/12/20XX</t>
  </si>
  <si>
    <t xml:space="preserve"> Ammontari stato patrimoniale</t>
  </si>
  <si>
    <t xml:space="preserve">  Percentuale degli aggiustamenti non corretti dopo le imposte sullo stato patrimoniale</t>
  </si>
  <si>
    <t>Effetto complessivo degli aggiustamenti non corretti dopo le imposte sul patrimonio netto</t>
  </si>
  <si>
    <r>
      <t xml:space="preserve">Effetto fiscale su aggiustamenti non corretti </t>
    </r>
    <r>
      <rPr>
        <i/>
        <sz val="11"/>
        <color theme="3" tint="-0.249977111117893"/>
        <rFont val="Arial Narrow"/>
        <family val="2"/>
      </rPr>
      <t>ante</t>
    </r>
    <r>
      <rPr>
        <sz val="11"/>
        <color theme="3" tint="-0.249977111117893"/>
        <rFont val="Arial Narrow"/>
        <family val="2"/>
      </rPr>
      <t xml:space="preserve"> imposte</t>
    </r>
  </si>
  <si>
    <t>Errore chiaramente trascurabile:</t>
  </si>
  <si>
    <t>Aggiustamenti non corretti dopo l'effetto fiscale</t>
  </si>
  <si>
    <t>Si</t>
  </si>
  <si>
    <t>No</t>
  </si>
  <si>
    <r>
      <t xml:space="preserve">Rivista da: </t>
    </r>
    <r>
      <rPr>
        <sz val="11"/>
        <color rgb="FFFF0000"/>
        <rFont val="Arial Narrow"/>
        <family val="2"/>
      </rPr>
      <t>M1/M2/P</t>
    </r>
  </si>
  <si>
    <r>
      <t xml:space="preserve">Rivista ta da: </t>
    </r>
    <r>
      <rPr>
        <sz val="11"/>
        <color rgb="FFFF0000"/>
        <rFont val="Arial Narrow"/>
        <family val="2"/>
      </rPr>
      <t>M2/P/M1</t>
    </r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</si>
</sst>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0.0%"/>
    <numFmt numFmtId="166" formatCode="_(* #,##0_);_(* \(#,##0\);_(* &quot;-&quot;??_);_(@_)"/>
    <numFmt numFmtId="167" formatCode="#,###;\(#,###\)"/>
    <numFmt numFmtId="168" formatCode="&quot;$&quot;#,##0._);[Red]\(&quot;$&quot;#,##0.\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77111117893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sz val="10"/>
      <color theme="3" tint="-0.249977111117893"/>
      <name val="Arial Narrow"/>
      <family val="2"/>
    </font>
    <font>
      <b/>
      <sz val="11"/>
      <color indexed="12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3" tint="-0.249977111117893"/>
      <name val="Arial Narrow"/>
      <family val="2"/>
    </font>
    <font>
      <sz val="11"/>
      <color rgb="FFC00000"/>
      <name val="Arial Narrow"/>
      <family val="2"/>
    </font>
    <font>
      <sz val="11"/>
      <color indexed="12"/>
      <name val="Arial Narrow"/>
      <family val="2"/>
    </font>
    <font>
      <b/>
      <sz val="11"/>
      <color theme="3" tint="-0.249977111117893"/>
      <name val="Arial Narrow"/>
      <family val="2"/>
    </font>
    <font>
      <sz val="12"/>
      <color theme="1"/>
      <name val="Arial Narrow"/>
      <family val="2"/>
    </font>
    <font>
      <b/>
      <sz val="12"/>
      <color rgb="FFFFFFFF"/>
      <name val="Arial Narrow"/>
      <family val="2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b/>
      <sz val="11"/>
      <color indexed="10"/>
      <name val="Arial Narrow"/>
      <family val="2"/>
    </font>
    <font>
      <b/>
      <sz val="11"/>
      <color theme="5"/>
      <name val="Arial Narrow"/>
      <family val="2"/>
    </font>
    <font>
      <i/>
      <sz val="11"/>
      <color theme="3" tint="-0.249977111117893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9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0" fontId="5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left" vertical="top"/>
    </xf>
    <xf numFmtId="0" fontId="5" fillId="0" borderId="15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Alignment="1">
      <alignment vertical="top"/>
    </xf>
    <xf numFmtId="0" fontId="8" fillId="0" borderId="0" xfId="0" applyFont="1"/>
    <xf numFmtId="0" fontId="8" fillId="0" borderId="0" xfId="0" applyFont="1" applyFill="1"/>
    <xf numFmtId="164" fontId="6" fillId="0" borderId="0" xfId="1" applyFont="1" applyFill="1" applyBorder="1" applyAlignment="1">
      <alignment vertical="top"/>
    </xf>
    <xf numFmtId="0" fontId="10" fillId="0" borderId="0" xfId="0" applyNumberFormat="1" applyFont="1" applyFill="1" applyBorder="1" applyAlignment="1">
      <alignment horizontal="center" vertical="top"/>
    </xf>
    <xf numFmtId="167" fontId="11" fillId="0" borderId="0" xfId="0" applyNumberFormat="1" applyFont="1" applyFill="1" applyBorder="1" applyAlignment="1">
      <alignment vertical="top"/>
    </xf>
    <xf numFmtId="167" fontId="11" fillId="4" borderId="38" xfId="0" applyNumberFormat="1" applyFont="1" applyFill="1" applyBorder="1" applyAlignment="1">
      <alignment vertical="top"/>
    </xf>
    <xf numFmtId="164" fontId="16" fillId="0" borderId="11" xfId="1" applyFont="1" applyFill="1" applyBorder="1" applyAlignment="1">
      <alignment horizontal="left" vertical="top"/>
    </xf>
    <xf numFmtId="164" fontId="16" fillId="0" borderId="0" xfId="1" applyFont="1" applyFill="1" applyBorder="1" applyAlignment="1">
      <alignment horizontal="left" vertical="top"/>
    </xf>
    <xf numFmtId="164" fontId="16" fillId="0" borderId="32" xfId="1" applyFont="1" applyFill="1" applyBorder="1" applyAlignment="1">
      <alignment horizontal="left" vertical="top"/>
    </xf>
    <xf numFmtId="166" fontId="3" fillId="0" borderId="0" xfId="1" applyNumberFormat="1" applyFont="1" applyFill="1" applyBorder="1" applyAlignment="1">
      <alignment horizontal="center"/>
    </xf>
    <xf numFmtId="0" fontId="3" fillId="0" borderId="0" xfId="0" applyFont="1" applyFill="1"/>
    <xf numFmtId="164" fontId="10" fillId="0" borderId="0" xfId="1" applyFont="1" applyFill="1" applyBorder="1" applyAlignment="1">
      <alignment horizontal="left" vertical="top"/>
    </xf>
    <xf numFmtId="166" fontId="11" fillId="0" borderId="0" xfId="1" applyNumberFormat="1" applyFont="1" applyFill="1" applyBorder="1" applyAlignment="1">
      <alignment vertical="top"/>
    </xf>
    <xf numFmtId="10" fontId="10" fillId="0" borderId="0" xfId="0" applyNumberFormat="1" applyFont="1" applyFill="1" applyBorder="1"/>
    <xf numFmtId="10" fontId="11" fillId="0" borderId="0" xfId="0" applyNumberFormat="1" applyFont="1" applyFill="1" applyBorder="1"/>
    <xf numFmtId="168" fontId="10" fillId="0" borderId="0" xfId="0" applyNumberFormat="1" applyFont="1" applyFill="1" applyBorder="1" applyAlignment="1">
      <alignment vertical="top"/>
    </xf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17" fillId="0" borderId="0" xfId="0" applyFont="1"/>
    <xf numFmtId="0" fontId="18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7" fillId="2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/>
    <xf numFmtId="0" fontId="6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19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7" fillId="0" borderId="0" xfId="0" applyFont="1" applyFill="1" applyBorder="1"/>
    <xf numFmtId="0" fontId="17" fillId="0" borderId="9" xfId="0" applyFont="1" applyFill="1" applyBorder="1"/>
    <xf numFmtId="0" fontId="19" fillId="0" borderId="14" xfId="0" applyFont="1" applyBorder="1" applyAlignment="1">
      <alignment vertical="center" wrapText="1"/>
    </xf>
    <xf numFmtId="0" fontId="19" fillId="0" borderId="13" xfId="0" applyFont="1" applyBorder="1" applyAlignment="1">
      <alignment vertical="top" wrapText="1"/>
    </xf>
    <xf numFmtId="164" fontId="16" fillId="0" borderId="8" xfId="1" applyFont="1" applyFill="1" applyBorder="1"/>
    <xf numFmtId="10" fontId="21" fillId="0" borderId="9" xfId="0" applyNumberFormat="1" applyFont="1" applyFill="1" applyBorder="1"/>
    <xf numFmtId="165" fontId="8" fillId="3" borderId="10" xfId="0" applyNumberFormat="1" applyFont="1" applyFill="1" applyBorder="1" applyAlignment="1" applyProtection="1">
      <alignment horizontal="left"/>
      <protection locked="0"/>
    </xf>
    <xf numFmtId="166" fontId="14" fillId="3" borderId="9" xfId="1" applyNumberFormat="1" applyFont="1" applyFill="1" applyBorder="1" applyAlignment="1" applyProtection="1">
      <protection locked="0"/>
    </xf>
    <xf numFmtId="0" fontId="14" fillId="0" borderId="10" xfId="0" applyFont="1" applyFill="1" applyBorder="1"/>
    <xf numFmtId="166" fontId="14" fillId="3" borderId="9" xfId="1" applyNumberFormat="1" applyFont="1" applyFill="1" applyBorder="1" applyProtection="1">
      <protection locked="0"/>
    </xf>
    <xf numFmtId="0" fontId="8" fillId="0" borderId="10" xfId="0" applyFont="1" applyFill="1" applyBorder="1"/>
    <xf numFmtId="0" fontId="8" fillId="0" borderId="11" xfId="0" applyFont="1" applyFill="1" applyBorder="1"/>
    <xf numFmtId="164" fontId="16" fillId="0" borderId="11" xfId="1" applyFont="1" applyFill="1" applyBorder="1" applyAlignment="1"/>
    <xf numFmtId="0" fontId="10" fillId="0" borderId="0" xfId="0" applyNumberFormat="1" applyFont="1" applyFill="1" applyBorder="1" applyAlignment="1"/>
    <xf numFmtId="10" fontId="21" fillId="0" borderId="0" xfId="0" applyNumberFormat="1" applyFont="1" applyFill="1" applyBorder="1"/>
    <xf numFmtId="10" fontId="8" fillId="0" borderId="12" xfId="0" applyNumberFormat="1" applyFont="1" applyFill="1" applyBorder="1" applyAlignment="1">
      <alignment horizontal="left" vertical="top"/>
    </xf>
    <xf numFmtId="0" fontId="16" fillId="0" borderId="11" xfId="0" applyFont="1" applyFill="1" applyBorder="1"/>
    <xf numFmtId="166" fontId="13" fillId="0" borderId="0" xfId="1" applyNumberFormat="1" applyFont="1" applyFill="1" applyBorder="1"/>
    <xf numFmtId="166" fontId="14" fillId="3" borderId="0" xfId="1" applyNumberFormat="1" applyFont="1" applyFill="1" applyBorder="1" applyProtection="1">
      <protection locked="0"/>
    </xf>
    <xf numFmtId="0" fontId="14" fillId="0" borderId="12" xfId="0" applyFont="1" applyFill="1" applyBorder="1"/>
    <xf numFmtId="0" fontId="8" fillId="0" borderId="12" xfId="0" applyFont="1" applyFill="1" applyBorder="1"/>
    <xf numFmtId="164" fontId="16" fillId="0" borderId="13" xfId="1" applyFont="1" applyFill="1" applyBorder="1" applyAlignment="1"/>
    <xf numFmtId="0" fontId="2" fillId="0" borderId="14" xfId="0" applyNumberFormat="1" applyFont="1" applyFill="1" applyBorder="1" applyAlignment="1"/>
    <xf numFmtId="0" fontId="14" fillId="0" borderId="15" xfId="0" applyFont="1" applyFill="1" applyBorder="1"/>
    <xf numFmtId="0" fontId="16" fillId="0" borderId="13" xfId="0" applyFont="1" applyFill="1" applyBorder="1"/>
    <xf numFmtId="166" fontId="13" fillId="0" borderId="14" xfId="1" applyNumberFormat="1" applyFont="1" applyFill="1" applyBorder="1"/>
    <xf numFmtId="0" fontId="14" fillId="0" borderId="14" xfId="0" applyFont="1" applyFill="1" applyBorder="1"/>
    <xf numFmtId="0" fontId="13" fillId="0" borderId="14" xfId="0" applyFont="1" applyFill="1" applyBorder="1"/>
    <xf numFmtId="0" fontId="8" fillId="0" borderId="15" xfId="0" applyFont="1" applyFill="1" applyBorder="1"/>
    <xf numFmtId="164" fontId="22" fillId="0" borderId="16" xfId="1" applyFont="1" applyFill="1" applyBorder="1"/>
    <xf numFmtId="0" fontId="16" fillId="0" borderId="18" xfId="0" applyFont="1" applyFill="1" applyBorder="1"/>
    <xf numFmtId="0" fontId="16" fillId="0" borderId="18" xfId="0" applyNumberFormat="1" applyFont="1" applyFill="1" applyBorder="1" applyAlignment="1"/>
    <xf numFmtId="0" fontId="13" fillId="0" borderId="19" xfId="0" applyFont="1" applyFill="1" applyBorder="1"/>
    <xf numFmtId="0" fontId="13" fillId="0" borderId="18" xfId="0" applyFont="1" applyFill="1" applyBorder="1"/>
    <xf numFmtId="164" fontId="16" fillId="0" borderId="21" xfId="1" applyFont="1" applyFill="1" applyBorder="1"/>
    <xf numFmtId="0" fontId="16" fillId="0" borderId="22" xfId="0" applyFont="1" applyFill="1" applyBorder="1"/>
    <xf numFmtId="0" fontId="16" fillId="0" borderId="23" xfId="0" applyFont="1" applyFill="1" applyBorder="1"/>
    <xf numFmtId="0" fontId="16" fillId="0" borderId="2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24" xfId="0" applyNumberFormat="1" applyFont="1" applyFill="1" applyBorder="1" applyAlignment="1">
      <alignment vertical="center"/>
    </xf>
    <xf numFmtId="0" fontId="13" fillId="0" borderId="2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164" fontId="16" fillId="0" borderId="26" xfId="1" applyFont="1" applyFill="1" applyBorder="1" applyAlignment="1">
      <alignment vertical="center"/>
    </xf>
    <xf numFmtId="0" fontId="16" fillId="0" borderId="27" xfId="0" applyNumberFormat="1" applyFont="1" applyFill="1" applyBorder="1" applyAlignment="1">
      <alignment vertical="center" shrinkToFit="1"/>
    </xf>
    <xf numFmtId="0" fontId="16" fillId="0" borderId="5" xfId="0" applyNumberFormat="1" applyFont="1" applyFill="1" applyBorder="1" applyAlignment="1">
      <alignment vertical="center"/>
    </xf>
    <xf numFmtId="166" fontId="16" fillId="0" borderId="1" xfId="1" applyNumberFormat="1" applyFont="1" applyFill="1" applyBorder="1" applyAlignment="1">
      <alignment horizontal="center" vertical="top"/>
    </xf>
    <xf numFmtId="0" fontId="16" fillId="0" borderId="27" xfId="0" applyNumberFormat="1" applyFont="1" applyFill="1" applyBorder="1" applyAlignment="1">
      <alignment horizontal="center" vertical="top"/>
    </xf>
    <xf numFmtId="0" fontId="16" fillId="0" borderId="27" xfId="0" applyNumberFormat="1" applyFont="1" applyFill="1" applyBorder="1" applyAlignment="1">
      <alignment horizontal="center" vertical="top" wrapText="1"/>
    </xf>
    <xf numFmtId="0" fontId="16" fillId="0" borderId="28" xfId="0" applyNumberFormat="1" applyFont="1" applyFill="1" applyBorder="1" applyAlignment="1">
      <alignment horizontal="center" vertical="top"/>
    </xf>
    <xf numFmtId="0" fontId="16" fillId="0" borderId="29" xfId="0" applyNumberFormat="1" applyFont="1" applyFill="1" applyBorder="1" applyAlignment="1">
      <alignment horizontal="center" vertical="top"/>
    </xf>
    <xf numFmtId="0" fontId="16" fillId="0" borderId="5" xfId="0" applyNumberFormat="1" applyFont="1" applyFill="1" applyBorder="1" applyAlignment="1">
      <alignment horizontal="center" vertical="top"/>
    </xf>
    <xf numFmtId="0" fontId="16" fillId="0" borderId="28" xfId="0" applyNumberFormat="1" applyFont="1" applyFill="1" applyBorder="1" applyAlignment="1">
      <alignment vertical="top"/>
    </xf>
    <xf numFmtId="0" fontId="22" fillId="0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Protection="1">
      <protection locked="0"/>
    </xf>
    <xf numFmtId="0" fontId="3" fillId="3" borderId="31" xfId="0" applyFont="1" applyFill="1" applyBorder="1" applyProtection="1">
      <protection locked="0"/>
    </xf>
    <xf numFmtId="0" fontId="8" fillId="3" borderId="31" xfId="0" applyFont="1" applyFill="1" applyBorder="1" applyAlignment="1" applyProtection="1">
      <alignment horizontal="center"/>
      <protection locked="0"/>
    </xf>
    <xf numFmtId="166" fontId="8" fillId="3" borderId="31" xfId="1" applyNumberFormat="1" applyFont="1" applyFill="1" applyBorder="1" applyAlignment="1" applyProtection="1">
      <alignment vertical="top"/>
      <protection locked="0"/>
    </xf>
    <xf numFmtId="167" fontId="8" fillId="4" borderId="29" xfId="0" applyNumberFormat="1" applyFont="1" applyFill="1" applyBorder="1"/>
    <xf numFmtId="167" fontId="15" fillId="4" borderId="27" xfId="0" applyNumberFormat="1" applyFont="1" applyFill="1" applyBorder="1" applyAlignment="1">
      <alignment vertical="top"/>
    </xf>
    <xf numFmtId="0" fontId="21" fillId="3" borderId="25" xfId="0" applyFont="1" applyFill="1" applyBorder="1" applyAlignment="1" applyProtection="1">
      <alignment horizontal="center"/>
      <protection locked="0"/>
    </xf>
    <xf numFmtId="166" fontId="8" fillId="0" borderId="0" xfId="1" applyNumberFormat="1" applyFont="1" applyFill="1" applyBorder="1" applyAlignment="1">
      <alignment vertical="top"/>
    </xf>
    <xf numFmtId="167" fontId="8" fillId="4" borderId="7" xfId="0" applyNumberFormat="1" applyFont="1" applyFill="1" applyBorder="1"/>
    <xf numFmtId="167" fontId="15" fillId="4" borderId="4" xfId="0" applyNumberFormat="1" applyFont="1" applyFill="1" applyBorder="1" applyAlignment="1">
      <alignment vertical="top"/>
    </xf>
    <xf numFmtId="166" fontId="8" fillId="3" borderId="31" xfId="1" applyNumberFormat="1" applyFont="1" applyFill="1" applyBorder="1" applyAlignment="1" applyProtection="1">
      <alignment horizontal="center" vertical="top"/>
      <protection locked="0"/>
    </xf>
    <xf numFmtId="167" fontId="15" fillId="4" borderId="22" xfId="0" applyNumberFormat="1" applyFont="1" applyFill="1" applyBorder="1" applyAlignment="1">
      <alignment vertical="top"/>
    </xf>
    <xf numFmtId="0" fontId="3" fillId="3" borderId="31" xfId="0" applyFont="1" applyFill="1" applyBorder="1" applyAlignment="1" applyProtection="1">
      <alignment vertical="center" shrinkToFit="1"/>
      <protection locked="0"/>
    </xf>
    <xf numFmtId="0" fontId="8" fillId="3" borderId="25" xfId="0" applyFont="1" applyFill="1" applyBorder="1" applyAlignment="1" applyProtection="1">
      <alignment horizontal="center" vertical="top"/>
      <protection locked="0"/>
    </xf>
    <xf numFmtId="167" fontId="8" fillId="4" borderId="24" xfId="0" applyNumberFormat="1" applyFont="1" applyFill="1" applyBorder="1"/>
    <xf numFmtId="0" fontId="8" fillId="3" borderId="5" xfId="0" applyFont="1" applyFill="1" applyBorder="1" applyProtection="1">
      <protection locked="0"/>
    </xf>
    <xf numFmtId="0" fontId="8" fillId="3" borderId="32" xfId="0" applyFont="1" applyFill="1" applyBorder="1" applyProtection="1">
      <protection locked="0"/>
    </xf>
    <xf numFmtId="167" fontId="8" fillId="3" borderId="31" xfId="0" applyNumberFormat="1" applyFont="1" applyFill="1" applyBorder="1" applyProtection="1">
      <protection locked="0"/>
    </xf>
    <xf numFmtId="167" fontId="8" fillId="3" borderId="32" xfId="0" applyNumberFormat="1" applyFont="1" applyFill="1" applyBorder="1" applyProtection="1">
      <protection locked="0"/>
    </xf>
    <xf numFmtId="0" fontId="8" fillId="3" borderId="33" xfId="0" applyFont="1" applyFill="1" applyBorder="1" applyAlignment="1" applyProtection="1">
      <alignment horizontal="center" vertical="top"/>
      <protection locked="0"/>
    </xf>
    <xf numFmtId="167" fontId="8" fillId="0" borderId="0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wrapText="1"/>
    </xf>
    <xf numFmtId="166" fontId="8" fillId="4" borderId="1" xfId="1" applyNumberFormat="1" applyFont="1" applyFill="1" applyBorder="1" applyAlignment="1">
      <alignment vertical="top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164" fontId="13" fillId="0" borderId="11" xfId="1" applyFont="1" applyFill="1" applyBorder="1"/>
    <xf numFmtId="0" fontId="13" fillId="0" borderId="32" xfId="0" applyFont="1" applyFill="1" applyBorder="1"/>
    <xf numFmtId="0" fontId="13" fillId="0" borderId="31" xfId="0" applyFont="1" applyFill="1" applyBorder="1"/>
    <xf numFmtId="0" fontId="3" fillId="0" borderId="31" xfId="0" applyFont="1" applyFill="1" applyBorder="1" applyAlignment="1">
      <alignment horizontal="center"/>
    </xf>
    <xf numFmtId="166" fontId="8" fillId="0" borderId="31" xfId="1" applyNumberFormat="1" applyFont="1" applyFill="1" applyBorder="1" applyAlignment="1">
      <alignment vertical="top"/>
    </xf>
    <xf numFmtId="167" fontId="8" fillId="0" borderId="31" xfId="0" applyNumberFormat="1" applyFont="1" applyFill="1" applyBorder="1"/>
    <xf numFmtId="167" fontId="8" fillId="0" borderId="32" xfId="0" applyNumberFormat="1" applyFont="1" applyFill="1" applyBorder="1"/>
    <xf numFmtId="167" fontId="8" fillId="0" borderId="3" xfId="0" applyNumberFormat="1" applyFont="1" applyFill="1" applyBorder="1"/>
    <xf numFmtId="167" fontId="15" fillId="0" borderId="3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164" fontId="16" fillId="0" borderId="34" xfId="1" applyFont="1" applyFill="1" applyBorder="1"/>
    <xf numFmtId="0" fontId="13" fillId="0" borderId="4" xfId="0" applyFont="1" applyFill="1" applyBorder="1"/>
    <xf numFmtId="0" fontId="1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13" fillId="0" borderId="21" xfId="1" applyFont="1" applyFill="1" applyBorder="1"/>
    <xf numFmtId="164" fontId="13" fillId="0" borderId="2" xfId="1" applyFont="1" applyFill="1" applyBorder="1"/>
    <xf numFmtId="164" fontId="13" fillId="0" borderId="22" xfId="1" applyFont="1" applyFill="1" applyBorder="1"/>
    <xf numFmtId="164" fontId="8" fillId="0" borderId="24" xfId="1" applyFont="1" applyFill="1" applyBorder="1"/>
    <xf numFmtId="166" fontId="10" fillId="0" borderId="0" xfId="1" applyNumberFormat="1" applyFont="1" applyFill="1" applyBorder="1" applyAlignment="1">
      <alignment vertical="top"/>
    </xf>
    <xf numFmtId="167" fontId="10" fillId="0" borderId="0" xfId="0" applyNumberFormat="1" applyFont="1" applyFill="1" applyBorder="1" applyAlignment="1">
      <alignment vertical="top"/>
    </xf>
    <xf numFmtId="167" fontId="8" fillId="0" borderId="0" xfId="1" applyNumberFormat="1" applyFont="1" applyFill="1" applyBorder="1" applyAlignment="1">
      <alignment vertical="top"/>
    </xf>
    <xf numFmtId="167" fontId="12" fillId="0" borderId="47" xfId="0" applyNumberFormat="1" applyFont="1" applyFill="1" applyBorder="1" applyAlignment="1">
      <alignment vertical="top"/>
    </xf>
    <xf numFmtId="167" fontId="15" fillId="0" borderId="0" xfId="0" applyNumberFormat="1" applyFont="1" applyFill="1" applyBorder="1" applyAlignment="1">
      <alignment vertical="top"/>
    </xf>
    <xf numFmtId="164" fontId="13" fillId="0" borderId="11" xfId="1" applyFont="1" applyFill="1" applyBorder="1" applyAlignment="1">
      <alignment horizontal="left" vertical="top"/>
    </xf>
    <xf numFmtId="166" fontId="12" fillId="3" borderId="35" xfId="1" applyNumberFormat="1" applyFont="1" applyFill="1" applyBorder="1" applyAlignment="1" applyProtection="1">
      <alignment vertical="top"/>
      <protection locked="0"/>
    </xf>
    <xf numFmtId="167" fontId="12" fillId="0" borderId="36" xfId="0" applyNumberFormat="1" applyFont="1" applyFill="1" applyBorder="1" applyAlignment="1">
      <alignment vertical="top"/>
    </xf>
    <xf numFmtId="167" fontId="12" fillId="0" borderId="0" xfId="0" applyNumberFormat="1" applyFont="1" applyFill="1" applyBorder="1" applyAlignment="1">
      <alignment vertical="top"/>
    </xf>
    <xf numFmtId="167" fontId="12" fillId="4" borderId="35" xfId="0" applyNumberFormat="1" applyFont="1" applyFill="1" applyBorder="1" applyAlignment="1">
      <alignment vertical="top"/>
    </xf>
    <xf numFmtId="167" fontId="15" fillId="4" borderId="37" xfId="0" applyNumberFormat="1" applyFont="1" applyFill="1" applyBorder="1" applyAlignment="1">
      <alignment vertical="top"/>
    </xf>
    <xf numFmtId="164" fontId="13" fillId="0" borderId="0" xfId="1" applyFont="1" applyFill="1" applyBorder="1" applyAlignment="1">
      <alignment horizontal="left" vertical="top"/>
    </xf>
    <xf numFmtId="164" fontId="13" fillId="0" borderId="32" xfId="1" applyFont="1" applyFill="1" applyBorder="1" applyAlignment="1">
      <alignment horizontal="left" vertical="top"/>
    </xf>
    <xf numFmtId="164" fontId="15" fillId="0" borderId="3" xfId="1" applyFont="1" applyFill="1" applyBorder="1" applyAlignment="1">
      <alignment horizontal="left" vertical="top"/>
    </xf>
    <xf numFmtId="166" fontId="12" fillId="4" borderId="35" xfId="1" applyNumberFormat="1" applyFont="1" applyFill="1" applyBorder="1" applyAlignment="1">
      <alignment vertical="top"/>
    </xf>
    <xf numFmtId="167" fontId="12" fillId="4" borderId="38" xfId="0" applyNumberFormat="1" applyFont="1" applyFill="1" applyBorder="1" applyAlignment="1">
      <alignment vertical="top"/>
    </xf>
    <xf numFmtId="167" fontId="15" fillId="4" borderId="39" xfId="0" applyNumberFormat="1" applyFont="1" applyFill="1" applyBorder="1" applyAlignment="1">
      <alignment vertical="top"/>
    </xf>
    <xf numFmtId="164" fontId="16" fillId="0" borderId="11" xfId="1" applyFont="1" applyFill="1" applyBorder="1" applyAlignment="1">
      <alignment vertical="top"/>
    </xf>
    <xf numFmtId="164" fontId="16" fillId="0" borderId="0" xfId="1" applyFont="1" applyFill="1" applyBorder="1" applyAlignment="1">
      <alignment vertical="top"/>
    </xf>
    <xf numFmtId="164" fontId="13" fillId="0" borderId="32" xfId="1" applyFont="1" applyFill="1" applyBorder="1"/>
    <xf numFmtId="164" fontId="8" fillId="0" borderId="3" xfId="1" applyFont="1" applyFill="1" applyBorder="1"/>
    <xf numFmtId="166" fontId="8" fillId="0" borderId="40" xfId="1" applyNumberFormat="1" applyFont="1" applyFill="1" applyBorder="1" applyAlignment="1">
      <alignment vertical="top"/>
    </xf>
    <xf numFmtId="167" fontId="8" fillId="0" borderId="40" xfId="1" applyNumberFormat="1" applyFont="1" applyFill="1" applyBorder="1" applyAlignment="1">
      <alignment vertical="top"/>
    </xf>
    <xf numFmtId="167" fontId="12" fillId="0" borderId="40" xfId="1" applyNumberFormat="1" applyFont="1" applyFill="1" applyBorder="1" applyAlignment="1">
      <alignment vertical="top"/>
    </xf>
    <xf numFmtId="167" fontId="12" fillId="0" borderId="40" xfId="0" applyNumberFormat="1" applyFont="1" applyFill="1" applyBorder="1" applyAlignment="1">
      <alignment vertical="top"/>
    </xf>
    <xf numFmtId="164" fontId="10" fillId="0" borderId="3" xfId="1" applyFont="1" applyFill="1" applyBorder="1" applyAlignment="1">
      <alignment horizontal="left" vertical="top"/>
    </xf>
    <xf numFmtId="167" fontId="8" fillId="0" borderId="0" xfId="0" applyNumberFormat="1" applyFont="1" applyFill="1" applyBorder="1"/>
    <xf numFmtId="167" fontId="16" fillId="0" borderId="0" xfId="0" quotePrefix="1" applyNumberFormat="1" applyFont="1" applyFill="1" applyBorder="1" applyAlignment="1">
      <alignment horizontal="left" vertical="top"/>
    </xf>
    <xf numFmtId="167" fontId="11" fillId="0" borderId="40" xfId="0" applyNumberFormat="1" applyFont="1" applyFill="1" applyBorder="1" applyAlignment="1">
      <alignment vertical="top"/>
    </xf>
    <xf numFmtId="167" fontId="10" fillId="0" borderId="0" xfId="0" quotePrefix="1" applyNumberFormat="1" applyFont="1" applyFill="1" applyBorder="1" applyAlignment="1">
      <alignment horizontal="left" vertical="top"/>
    </xf>
    <xf numFmtId="166" fontId="12" fillId="3" borderId="41" xfId="1" applyNumberFormat="1" applyFont="1" applyFill="1" applyBorder="1" applyAlignment="1" applyProtection="1">
      <alignment vertical="top"/>
      <protection locked="0"/>
    </xf>
    <xf numFmtId="167" fontId="12" fillId="3" borderId="42" xfId="0" applyNumberFormat="1" applyFont="1" applyFill="1" applyBorder="1" applyAlignment="1" applyProtection="1">
      <alignment vertical="top"/>
      <protection locked="0"/>
    </xf>
    <xf numFmtId="167" fontId="12" fillId="3" borderId="43" xfId="0" applyNumberFormat="1" applyFont="1" applyFill="1" applyBorder="1" applyAlignment="1" applyProtection="1">
      <alignment vertical="top"/>
      <protection locked="0"/>
    </xf>
    <xf numFmtId="167" fontId="12" fillId="3" borderId="44" xfId="0" applyNumberFormat="1" applyFont="1" applyFill="1" applyBorder="1" applyAlignment="1" applyProtection="1">
      <alignment vertical="top"/>
      <protection locked="0"/>
    </xf>
    <xf numFmtId="164" fontId="16" fillId="0" borderId="11" xfId="1" applyFont="1" applyFill="1" applyBorder="1" applyAlignment="1">
      <alignment horizontal="right" vertical="top"/>
    </xf>
    <xf numFmtId="167" fontId="12" fillId="3" borderId="45" xfId="0" applyNumberFormat="1" applyFont="1" applyFill="1" applyBorder="1" applyAlignment="1" applyProtection="1">
      <alignment vertical="top"/>
      <protection locked="0"/>
    </xf>
    <xf numFmtId="167" fontId="16" fillId="3" borderId="48" xfId="0" quotePrefix="1" applyNumberFormat="1" applyFont="1" applyFill="1" applyBorder="1" applyAlignment="1">
      <alignment horizontal="left" vertical="top"/>
    </xf>
    <xf numFmtId="164" fontId="11" fillId="0" borderId="0" xfId="1" applyFont="1" applyFill="1" applyBorder="1"/>
    <xf numFmtId="164" fontId="10" fillId="0" borderId="14" xfId="1" applyFont="1" applyFill="1" applyBorder="1" applyAlignment="1">
      <alignment horizontal="left" vertical="top"/>
    </xf>
    <xf numFmtId="164" fontId="11" fillId="4" borderId="49" xfId="1" applyFont="1" applyFill="1" applyBorder="1"/>
    <xf numFmtId="164" fontId="11" fillId="4" borderId="50" xfId="1" applyFont="1" applyFill="1" applyBorder="1"/>
    <xf numFmtId="164" fontId="11" fillId="4" borderId="51" xfId="1" applyFont="1" applyFill="1" applyBorder="1"/>
    <xf numFmtId="168" fontId="10" fillId="0" borderId="14" xfId="0" applyNumberFormat="1" applyFont="1" applyFill="1" applyBorder="1" applyAlignment="1">
      <alignment vertical="top"/>
    </xf>
    <xf numFmtId="164" fontId="11" fillId="4" borderId="52" xfId="1" applyFont="1" applyFill="1" applyBorder="1"/>
    <xf numFmtId="166" fontId="16" fillId="4" borderId="53" xfId="1" quotePrefix="1" applyNumberFormat="1" applyFont="1" applyFill="1" applyBorder="1" applyAlignment="1">
      <alignment horizontal="center"/>
    </xf>
    <xf numFmtId="166" fontId="11" fillId="0" borderId="0" xfId="1" applyNumberFormat="1" applyFont="1" applyFill="1" applyBorder="1"/>
    <xf numFmtId="164" fontId="13" fillId="0" borderId="0" xfId="1" applyFont="1" applyFill="1" applyBorder="1" applyAlignment="1">
      <alignment vertical="top"/>
    </xf>
    <xf numFmtId="0" fontId="5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14" fontId="5" fillId="0" borderId="0" xfId="0" applyNumberFormat="1" applyFont="1" applyFill="1" applyBorder="1" applyAlignment="1" applyProtection="1">
      <alignment horizontal="left" vertical="top"/>
      <protection locked="0"/>
    </xf>
    <xf numFmtId="15" fontId="4" fillId="0" borderId="0" xfId="0" applyNumberFormat="1" applyFont="1" applyFill="1" applyBorder="1" applyAlignment="1" applyProtection="1">
      <alignment vertical="top"/>
      <protection locked="0"/>
    </xf>
    <xf numFmtId="0" fontId="16" fillId="0" borderId="5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wrapText="1"/>
    </xf>
    <xf numFmtId="0" fontId="9" fillId="0" borderId="9" xfId="0" applyFont="1" applyBorder="1" applyAlignment="1"/>
    <xf numFmtId="0" fontId="16" fillId="0" borderId="1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6" fillId="0" borderId="18" xfId="0" applyNumberFormat="1" applyFont="1" applyFill="1" applyBorder="1" applyAlignment="1">
      <alignment horizontal="center" vertical="top"/>
    </xf>
    <xf numFmtId="0" fontId="16" fillId="0" borderId="19" xfId="0" applyNumberFormat="1" applyFont="1" applyFill="1" applyBorder="1" applyAlignment="1">
      <alignment horizontal="center" vertical="top"/>
    </xf>
    <xf numFmtId="0" fontId="16" fillId="0" borderId="17" xfId="0" applyNumberFormat="1" applyFont="1" applyFill="1" applyBorder="1" applyAlignment="1">
      <alignment horizontal="center" vertical="top"/>
    </xf>
    <xf numFmtId="164" fontId="8" fillId="3" borderId="11" xfId="1" applyFont="1" applyFill="1" applyBorder="1" applyAlignment="1" applyProtection="1">
      <alignment horizontal="center"/>
      <protection locked="0"/>
    </xf>
    <xf numFmtId="164" fontId="8" fillId="3" borderId="32" xfId="1" applyFont="1" applyFill="1" applyBorder="1" applyAlignment="1" applyProtection="1">
      <alignment horizontal="center"/>
      <protection locked="0"/>
    </xf>
    <xf numFmtId="0" fontId="16" fillId="0" borderId="20" xfId="0" applyFont="1" applyFill="1" applyBorder="1" applyAlignment="1">
      <alignment horizontal="center" vertical="center" wrapText="1" shrinkToFit="1"/>
    </xf>
    <xf numFmtId="0" fontId="16" fillId="0" borderId="25" xfId="0" applyFont="1" applyFill="1" applyBorder="1" applyAlignment="1">
      <alignment horizontal="center" vertical="center" wrapText="1" shrinkToFit="1"/>
    </xf>
    <xf numFmtId="0" fontId="16" fillId="0" borderId="2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164" fontId="8" fillId="3" borderId="26" xfId="1" applyFont="1" applyFill="1" applyBorder="1" applyAlignment="1" applyProtection="1">
      <alignment horizontal="center"/>
      <protection locked="0"/>
    </xf>
    <xf numFmtId="164" fontId="8" fillId="3" borderId="27" xfId="1" applyFont="1" applyFill="1" applyBorder="1" applyAlignment="1" applyProtection="1">
      <alignment horizontal="center"/>
      <protection locked="0"/>
    </xf>
    <xf numFmtId="164" fontId="16" fillId="0" borderId="34" xfId="1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164" fontId="16" fillId="0" borderId="13" xfId="1" applyFont="1" applyFill="1" applyBorder="1" applyAlignment="1">
      <alignment horizontal="left" vertical="top" wrapText="1"/>
    </xf>
    <xf numFmtId="164" fontId="16" fillId="0" borderId="14" xfId="1" applyFont="1" applyFill="1" applyBorder="1" applyAlignment="1">
      <alignment horizontal="left" vertical="top" wrapText="1"/>
    </xf>
    <xf numFmtId="164" fontId="16" fillId="0" borderId="46" xfId="1" applyFont="1" applyFill="1" applyBorder="1" applyAlignment="1">
      <alignment horizontal="left" vertical="top" wrapText="1"/>
    </xf>
    <xf numFmtId="164" fontId="8" fillId="3" borderId="21" xfId="1" applyFont="1" applyFill="1" applyBorder="1" applyAlignment="1" applyProtection="1">
      <alignment horizontal="center"/>
      <protection locked="0"/>
    </xf>
    <xf numFmtId="164" fontId="8" fillId="3" borderId="22" xfId="1" applyFont="1" applyFill="1" applyBorder="1" applyAlignment="1" applyProtection="1">
      <alignment horizont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6"/>
  <sheetViews>
    <sheetView tabSelected="1" zoomScale="64" workbookViewId="0">
      <selection activeCell="B7" sqref="B7"/>
    </sheetView>
  </sheetViews>
  <sheetFormatPr defaultColWidth="11.42578125" defaultRowHeight="16.5"/>
  <cols>
    <col min="1" max="1" width="3.85546875" style="11" customWidth="1"/>
    <col min="2" max="2" width="27.5703125" style="11" customWidth="1"/>
    <col min="3" max="3" width="7.28515625" style="11" customWidth="1"/>
    <col min="4" max="4" width="76.140625" style="11" customWidth="1"/>
    <col min="5" max="5" width="13" style="28" customWidth="1"/>
    <col min="6" max="6" width="30.42578125" style="11" customWidth="1"/>
    <col min="7" max="7" width="15" style="11" customWidth="1"/>
    <col min="8" max="8" width="12.5703125" style="11" customWidth="1"/>
    <col min="9" max="9" width="12.140625" style="11" customWidth="1"/>
    <col min="10" max="10" width="15.140625" style="11" customWidth="1"/>
    <col min="11" max="11" width="16.85546875" style="11" customWidth="1"/>
    <col min="12" max="13" width="12.5703125" style="11" customWidth="1"/>
    <col min="14" max="14" width="11.140625" style="11" customWidth="1"/>
    <col min="15" max="15" width="0.85546875" style="11" customWidth="1"/>
    <col min="16" max="16" width="20.85546875" style="11" customWidth="1"/>
    <col min="17" max="17" width="19.85546875" style="11" customWidth="1"/>
    <col min="18" max="18" width="14" style="11" customWidth="1"/>
    <col min="19" max="26" width="11.42578125" style="11" customWidth="1"/>
    <col min="27" max="27" width="11.42578125" style="11" hidden="1" customWidth="1"/>
    <col min="28" max="16384" width="11.42578125" style="11"/>
  </cols>
  <sheetData>
    <row r="1" spans="1:19" s="29" customFormat="1" ht="23.65" customHeight="1">
      <c r="A1" s="192" t="s">
        <v>45</v>
      </c>
      <c r="B1" s="192"/>
      <c r="C1" s="192"/>
      <c r="D1" s="192"/>
      <c r="E1" s="30" t="s">
        <v>46</v>
      </c>
      <c r="F1" s="30"/>
      <c r="G1" s="30"/>
      <c r="H1" s="30"/>
      <c r="I1" s="30"/>
      <c r="J1" s="32"/>
      <c r="K1" s="32"/>
      <c r="L1" s="32"/>
      <c r="M1" s="32"/>
      <c r="N1" s="32"/>
      <c r="O1" s="32"/>
      <c r="P1" s="32"/>
      <c r="Q1" s="32"/>
      <c r="R1" s="34"/>
    </row>
    <row r="2" spans="1:19" s="29" customFormat="1" ht="17.100000000000001" customHeight="1">
      <c r="A2" s="192" t="s">
        <v>51</v>
      </c>
      <c r="B2" s="192"/>
      <c r="C2" s="192"/>
      <c r="D2" s="192"/>
      <c r="E2" s="31"/>
      <c r="F2" s="31"/>
      <c r="G2" s="31"/>
      <c r="H2" s="31"/>
      <c r="I2" s="31"/>
      <c r="J2" s="32"/>
      <c r="K2" s="32"/>
      <c r="L2" s="32"/>
      <c r="M2" s="32"/>
      <c r="N2" s="32"/>
      <c r="O2" s="32"/>
      <c r="P2" s="32"/>
      <c r="Q2" s="32"/>
      <c r="R2" s="34"/>
    </row>
    <row r="3" spans="1:19" s="34" customFormat="1" ht="17.100000000000001" customHeight="1">
      <c r="A3" s="33"/>
      <c r="B3" s="38" t="s">
        <v>48</v>
      </c>
      <c r="D3" s="38" t="s">
        <v>53</v>
      </c>
      <c r="E3" s="33"/>
      <c r="F3" s="33"/>
      <c r="G3" s="33"/>
      <c r="H3" s="33"/>
      <c r="I3" s="33"/>
    </row>
    <row r="4" spans="1:19" s="34" customFormat="1" ht="17.100000000000001" customHeight="1" thickBot="1">
      <c r="A4" s="33"/>
      <c r="B4" s="38"/>
      <c r="D4" s="38"/>
      <c r="E4" s="33"/>
      <c r="F4" s="33"/>
      <c r="G4" s="33"/>
      <c r="H4" s="33"/>
      <c r="I4" s="33"/>
    </row>
    <row r="5" spans="1:19" s="34" customFormat="1" ht="17.100000000000001" customHeight="1">
      <c r="A5" s="33"/>
      <c r="B5" s="39" t="s">
        <v>50</v>
      </c>
      <c r="C5" s="44"/>
      <c r="D5" s="40" t="s">
        <v>49</v>
      </c>
      <c r="E5" s="33"/>
      <c r="F5" s="33"/>
      <c r="G5" s="33"/>
      <c r="H5" s="33"/>
      <c r="I5" s="33"/>
    </row>
    <row r="6" spans="1:19" s="34" customFormat="1" ht="17.100000000000001" customHeight="1">
      <c r="A6" s="33"/>
      <c r="B6" s="41" t="s">
        <v>62</v>
      </c>
      <c r="C6" s="43"/>
      <c r="D6" s="42" t="s">
        <v>49</v>
      </c>
      <c r="E6" s="33"/>
      <c r="F6" s="33"/>
      <c r="G6" s="33"/>
      <c r="H6" s="33"/>
      <c r="I6" s="33"/>
    </row>
    <row r="7" spans="1:19" s="36" customFormat="1">
      <c r="A7" s="13"/>
      <c r="B7" s="41" t="s">
        <v>63</v>
      </c>
      <c r="D7" s="42" t="s">
        <v>49</v>
      </c>
      <c r="E7" s="5"/>
      <c r="F7" s="5"/>
      <c r="G7" s="1"/>
      <c r="H7" s="1"/>
      <c r="I7" s="1"/>
      <c r="J7" s="1"/>
      <c r="K7" s="35"/>
      <c r="L7" s="187"/>
      <c r="M7" s="188"/>
      <c r="N7" s="2"/>
      <c r="O7" s="2"/>
      <c r="P7" s="4"/>
      <c r="Q7" s="4"/>
      <c r="R7" s="4"/>
    </row>
    <row r="8" spans="1:19" s="36" customFormat="1" ht="17.25" thickBot="1">
      <c r="A8" s="1"/>
      <c r="B8" s="46"/>
      <c r="C8" s="45"/>
      <c r="D8" s="6"/>
      <c r="E8" s="37"/>
      <c r="F8" s="3" t="s">
        <v>0</v>
      </c>
      <c r="G8" s="3"/>
      <c r="H8" s="3"/>
      <c r="I8" s="3"/>
      <c r="J8" s="3"/>
      <c r="K8" s="35"/>
      <c r="L8" s="189" t="s">
        <v>1</v>
      </c>
      <c r="M8" s="190"/>
      <c r="N8" s="4"/>
      <c r="O8" s="4"/>
      <c r="P8" s="4"/>
      <c r="Q8" s="4"/>
      <c r="R8" s="4"/>
    </row>
    <row r="9" spans="1:19" ht="17.25" thickBot="1">
      <c r="A9" s="7"/>
      <c r="B9" s="7"/>
      <c r="C9" s="7"/>
      <c r="D9" s="7"/>
      <c r="E9" s="8"/>
      <c r="F9" s="7"/>
      <c r="G9" s="7"/>
      <c r="H9" s="7"/>
      <c r="I9" s="7"/>
      <c r="J9" s="7"/>
      <c r="K9" s="7"/>
      <c r="L9" s="7"/>
      <c r="M9" s="7"/>
      <c r="N9" s="7"/>
      <c r="O9" s="7"/>
      <c r="P9" s="9"/>
      <c r="Q9" s="10"/>
      <c r="R9" s="10"/>
    </row>
    <row r="10" spans="1:19">
      <c r="A10" s="47" t="s">
        <v>52</v>
      </c>
      <c r="B10" s="48"/>
      <c r="C10" s="48"/>
      <c r="D10" s="49">
        <v>0.27900000000000003</v>
      </c>
      <c r="E10" s="193" t="s">
        <v>2</v>
      </c>
      <c r="F10" s="194"/>
      <c r="G10" s="50"/>
      <c r="H10" s="51"/>
      <c r="I10" s="193" t="s">
        <v>3</v>
      </c>
      <c r="J10" s="194"/>
      <c r="K10" s="194"/>
      <c r="L10" s="52" t="s">
        <v>4</v>
      </c>
      <c r="M10" s="53"/>
      <c r="N10" s="54"/>
      <c r="O10" s="12"/>
      <c r="P10" s="27"/>
      <c r="Q10" s="27"/>
      <c r="R10" s="27"/>
      <c r="S10" s="27"/>
    </row>
    <row r="11" spans="1:19">
      <c r="A11" s="55"/>
      <c r="B11" s="56"/>
      <c r="C11" s="57"/>
      <c r="D11" s="58"/>
      <c r="E11" s="59" t="s">
        <v>58</v>
      </c>
      <c r="F11" s="60"/>
      <c r="G11" s="61">
        <f>+G10*5%</f>
        <v>0</v>
      </c>
      <c r="H11" s="62"/>
      <c r="I11" s="195" t="s">
        <v>5</v>
      </c>
      <c r="J11" s="196"/>
      <c r="K11" s="196"/>
      <c r="L11" s="61" t="s">
        <v>4</v>
      </c>
      <c r="M11" s="63"/>
      <c r="N11" s="54"/>
      <c r="O11" s="12"/>
      <c r="P11" s="27"/>
      <c r="Q11" s="27"/>
      <c r="R11" s="27"/>
      <c r="S11" s="27"/>
    </row>
    <row r="12" spans="1:19" ht="17.25" thickBot="1">
      <c r="A12" s="64" t="s">
        <v>6</v>
      </c>
      <c r="B12" s="65"/>
      <c r="C12" s="65"/>
      <c r="D12" s="66"/>
      <c r="E12" s="67"/>
      <c r="F12" s="68"/>
      <c r="G12" s="69"/>
      <c r="H12" s="66"/>
      <c r="I12" s="59" t="s">
        <v>58</v>
      </c>
      <c r="J12" s="68"/>
      <c r="K12" s="70"/>
      <c r="L12" s="61" t="s">
        <v>4</v>
      </c>
      <c r="M12" s="71"/>
      <c r="N12" s="54"/>
      <c r="O12" s="12"/>
      <c r="P12" s="27"/>
      <c r="Q12" s="27"/>
      <c r="R12" s="27"/>
      <c r="S12" s="27"/>
    </row>
    <row r="13" spans="1:19" ht="48.2" customHeight="1">
      <c r="A13" s="72" t="s">
        <v>7</v>
      </c>
      <c r="B13" s="73"/>
      <c r="C13" s="74"/>
      <c r="D13" s="75"/>
      <c r="E13" s="76"/>
      <c r="F13" s="197" t="s">
        <v>8</v>
      </c>
      <c r="G13" s="197"/>
      <c r="H13" s="197"/>
      <c r="I13" s="197"/>
      <c r="J13" s="198"/>
      <c r="K13" s="199" t="s">
        <v>9</v>
      </c>
      <c r="L13" s="197"/>
      <c r="M13" s="197"/>
      <c r="N13" s="197"/>
      <c r="O13" s="197"/>
      <c r="P13" s="202" t="s">
        <v>10</v>
      </c>
      <c r="Q13" s="202" t="s">
        <v>11</v>
      </c>
      <c r="R13" s="14"/>
      <c r="S13" s="14"/>
    </row>
    <row r="14" spans="1:19">
      <c r="A14" s="77" t="s">
        <v>0</v>
      </c>
      <c r="B14" s="78"/>
      <c r="C14" s="79"/>
      <c r="D14" s="204" t="s">
        <v>12</v>
      </c>
      <c r="E14" s="80" t="s">
        <v>13</v>
      </c>
      <c r="F14" s="206" t="s">
        <v>14</v>
      </c>
      <c r="G14" s="207"/>
      <c r="H14" s="206" t="s">
        <v>15</v>
      </c>
      <c r="I14" s="207"/>
      <c r="J14" s="81" t="s">
        <v>16</v>
      </c>
      <c r="K14" s="206" t="s">
        <v>17</v>
      </c>
      <c r="L14" s="208"/>
      <c r="M14" s="207"/>
      <c r="N14" s="82"/>
      <c r="O14" s="83"/>
      <c r="P14" s="203"/>
      <c r="Q14" s="203"/>
      <c r="R14" s="84"/>
      <c r="S14" s="84"/>
    </row>
    <row r="15" spans="1:19" ht="33">
      <c r="A15" s="85" t="s">
        <v>18</v>
      </c>
      <c r="B15" s="86"/>
      <c r="C15" s="87" t="s">
        <v>19</v>
      </c>
      <c r="D15" s="205"/>
      <c r="E15" s="191" t="s">
        <v>20</v>
      </c>
      <c r="F15" s="88" t="s">
        <v>21</v>
      </c>
      <c r="G15" s="89" t="s">
        <v>22</v>
      </c>
      <c r="H15" s="88" t="s">
        <v>23</v>
      </c>
      <c r="I15" s="90" t="s">
        <v>24</v>
      </c>
      <c r="J15" s="91" t="s">
        <v>25</v>
      </c>
      <c r="K15" s="92" t="s">
        <v>26</v>
      </c>
      <c r="L15" s="93" t="s">
        <v>27</v>
      </c>
      <c r="M15" s="91" t="s">
        <v>28</v>
      </c>
      <c r="N15" s="92" t="s">
        <v>29</v>
      </c>
      <c r="O15" s="94"/>
      <c r="P15" s="95" t="s">
        <v>30</v>
      </c>
      <c r="Q15" s="95" t="s">
        <v>30</v>
      </c>
      <c r="R15" s="14"/>
      <c r="S15" s="14"/>
    </row>
    <row r="16" spans="1:19">
      <c r="A16" s="217"/>
      <c r="B16" s="218"/>
      <c r="C16" s="96">
        <v>1</v>
      </c>
      <c r="D16" s="97" t="s">
        <v>31</v>
      </c>
      <c r="E16" s="98"/>
      <c r="F16" s="99"/>
      <c r="G16" s="99"/>
      <c r="H16" s="99"/>
      <c r="I16" s="99"/>
      <c r="J16" s="99"/>
      <c r="K16" s="99"/>
      <c r="L16" s="99"/>
      <c r="M16" s="99"/>
      <c r="N16" s="100">
        <f t="shared" ref="N16:N29" si="0">SUM(K16:M16)</f>
        <v>0</v>
      </c>
      <c r="O16" s="101"/>
      <c r="P16" s="102"/>
      <c r="Q16" s="102"/>
      <c r="R16" s="103"/>
      <c r="S16" s="103"/>
    </row>
    <row r="17" spans="1:19">
      <c r="A17" s="200"/>
      <c r="B17" s="201"/>
      <c r="C17" s="96"/>
      <c r="D17" s="96" t="s">
        <v>32</v>
      </c>
      <c r="E17" s="98"/>
      <c r="F17" s="99"/>
      <c r="G17" s="99"/>
      <c r="H17" s="99"/>
      <c r="I17" s="99"/>
      <c r="J17" s="99"/>
      <c r="K17" s="99"/>
      <c r="L17" s="99"/>
      <c r="M17" s="99"/>
      <c r="N17" s="104">
        <f t="shared" si="0"/>
        <v>0</v>
      </c>
      <c r="O17" s="105"/>
      <c r="P17" s="102"/>
      <c r="Q17" s="102"/>
      <c r="R17" s="103"/>
      <c r="S17" s="103"/>
    </row>
    <row r="18" spans="1:19">
      <c r="A18" s="200"/>
      <c r="B18" s="201"/>
      <c r="C18" s="96"/>
      <c r="D18" s="96" t="s">
        <v>33</v>
      </c>
      <c r="E18" s="98"/>
      <c r="F18" s="99"/>
      <c r="G18" s="99"/>
      <c r="H18" s="99"/>
      <c r="I18" s="99"/>
      <c r="J18" s="99"/>
      <c r="K18" s="99"/>
      <c r="L18" s="99"/>
      <c r="M18" s="99"/>
      <c r="N18" s="104">
        <f t="shared" si="0"/>
        <v>0</v>
      </c>
      <c r="O18" s="105"/>
      <c r="P18" s="102"/>
      <c r="Q18" s="102"/>
      <c r="R18" s="103"/>
      <c r="S18" s="103"/>
    </row>
    <row r="19" spans="1:19">
      <c r="A19" s="200"/>
      <c r="B19" s="201"/>
      <c r="C19" s="96">
        <v>2</v>
      </c>
      <c r="D19" s="97" t="s">
        <v>47</v>
      </c>
      <c r="E19" s="106"/>
      <c r="F19" s="99"/>
      <c r="G19" s="99"/>
      <c r="H19" s="99"/>
      <c r="I19" s="99"/>
      <c r="J19" s="99"/>
      <c r="K19" s="99"/>
      <c r="L19" s="99"/>
      <c r="M19" s="99"/>
      <c r="N19" s="104">
        <f t="shared" si="0"/>
        <v>0</v>
      </c>
      <c r="O19" s="105"/>
      <c r="P19" s="102"/>
      <c r="Q19" s="102"/>
      <c r="R19" s="103"/>
      <c r="S19" s="103"/>
    </row>
    <row r="20" spans="1:19">
      <c r="A20" s="200"/>
      <c r="B20" s="201"/>
      <c r="C20" s="96"/>
      <c r="D20" s="96" t="s">
        <v>34</v>
      </c>
      <c r="E20" s="98"/>
      <c r="F20" s="99"/>
      <c r="G20" s="99"/>
      <c r="H20" s="99"/>
      <c r="I20" s="99"/>
      <c r="J20" s="99"/>
      <c r="K20" s="99"/>
      <c r="L20" s="99"/>
      <c r="M20" s="99"/>
      <c r="N20" s="104">
        <f t="shared" si="0"/>
        <v>0</v>
      </c>
      <c r="O20" s="105"/>
      <c r="P20" s="102"/>
      <c r="Q20" s="102"/>
      <c r="R20" s="103"/>
      <c r="S20" s="103"/>
    </row>
    <row r="21" spans="1:19">
      <c r="A21" s="200"/>
      <c r="B21" s="201"/>
      <c r="C21" s="96"/>
      <c r="D21" s="96" t="s">
        <v>35</v>
      </c>
      <c r="E21" s="98"/>
      <c r="F21" s="99"/>
      <c r="G21" s="99"/>
      <c r="H21" s="99"/>
      <c r="I21" s="99"/>
      <c r="J21" s="99"/>
      <c r="K21" s="99"/>
      <c r="L21" s="99"/>
      <c r="M21" s="99"/>
      <c r="N21" s="104">
        <f t="shared" si="0"/>
        <v>0</v>
      </c>
      <c r="O21" s="107"/>
      <c r="P21" s="102"/>
      <c r="Q21" s="102"/>
      <c r="R21" s="103"/>
      <c r="S21" s="103"/>
    </row>
    <row r="22" spans="1:19">
      <c r="A22" s="200"/>
      <c r="B22" s="201"/>
      <c r="C22" s="96">
        <v>3</v>
      </c>
      <c r="D22" s="97" t="s">
        <v>36</v>
      </c>
      <c r="E22" s="98"/>
      <c r="F22" s="99"/>
      <c r="G22" s="99"/>
      <c r="H22" s="99"/>
      <c r="I22" s="99"/>
      <c r="J22" s="99"/>
      <c r="K22" s="99"/>
      <c r="L22" s="99"/>
      <c r="M22" s="99"/>
      <c r="N22" s="104">
        <f t="shared" si="0"/>
        <v>0</v>
      </c>
      <c r="O22" s="107"/>
      <c r="P22" s="102"/>
      <c r="Q22" s="102"/>
      <c r="R22" s="103"/>
      <c r="S22" s="103"/>
    </row>
    <row r="23" spans="1:19">
      <c r="A23" s="200"/>
      <c r="B23" s="201"/>
      <c r="C23" s="96"/>
      <c r="D23" s="96" t="s">
        <v>37</v>
      </c>
      <c r="E23" s="98"/>
      <c r="F23" s="99"/>
      <c r="G23" s="99"/>
      <c r="H23" s="99"/>
      <c r="I23" s="99"/>
      <c r="J23" s="99"/>
      <c r="K23" s="99"/>
      <c r="L23" s="99"/>
      <c r="M23" s="99"/>
      <c r="N23" s="104">
        <f t="shared" si="0"/>
        <v>0</v>
      </c>
      <c r="O23" s="107"/>
      <c r="P23" s="102"/>
      <c r="Q23" s="102"/>
      <c r="R23" s="103"/>
      <c r="S23" s="103"/>
    </row>
    <row r="24" spans="1:19">
      <c r="A24" s="200"/>
      <c r="B24" s="201"/>
      <c r="C24" s="96"/>
      <c r="D24" s="96" t="s">
        <v>38</v>
      </c>
      <c r="E24" s="98"/>
      <c r="F24" s="99"/>
      <c r="G24" s="99"/>
      <c r="H24" s="99"/>
      <c r="I24" s="99"/>
      <c r="J24" s="99"/>
      <c r="K24" s="99"/>
      <c r="L24" s="99"/>
      <c r="M24" s="99"/>
      <c r="N24" s="104">
        <f t="shared" si="0"/>
        <v>0</v>
      </c>
      <c r="O24" s="105"/>
      <c r="P24" s="102"/>
      <c r="Q24" s="102"/>
      <c r="R24" s="103"/>
      <c r="S24" s="103"/>
    </row>
    <row r="25" spans="1:19">
      <c r="A25" s="200"/>
      <c r="B25" s="201"/>
      <c r="C25" s="96">
        <v>4</v>
      </c>
      <c r="D25" s="108" t="s">
        <v>39</v>
      </c>
      <c r="E25" s="98"/>
      <c r="F25" s="99"/>
      <c r="G25" s="99"/>
      <c r="H25" s="99"/>
      <c r="I25" s="99"/>
      <c r="J25" s="99"/>
      <c r="K25" s="99"/>
      <c r="L25" s="99"/>
      <c r="M25" s="99"/>
      <c r="N25" s="100">
        <f t="shared" si="0"/>
        <v>0</v>
      </c>
      <c r="O25" s="101"/>
      <c r="P25" s="102"/>
      <c r="Q25" s="102"/>
      <c r="R25" s="103"/>
      <c r="S25" s="103"/>
    </row>
    <row r="26" spans="1:19">
      <c r="A26" s="200"/>
      <c r="B26" s="201"/>
      <c r="C26" s="96"/>
      <c r="D26" s="96" t="s">
        <v>40</v>
      </c>
      <c r="E26" s="98"/>
      <c r="F26" s="99"/>
      <c r="G26" s="99"/>
      <c r="H26" s="99"/>
      <c r="I26" s="99"/>
      <c r="J26" s="99"/>
      <c r="K26" s="99"/>
      <c r="L26" s="99"/>
      <c r="M26" s="99"/>
      <c r="N26" s="104">
        <f t="shared" si="0"/>
        <v>0</v>
      </c>
      <c r="O26" s="105"/>
      <c r="P26" s="109"/>
      <c r="Q26" s="109"/>
      <c r="R26" s="103"/>
      <c r="S26" s="103"/>
    </row>
    <row r="27" spans="1:19">
      <c r="A27" s="200"/>
      <c r="B27" s="201"/>
      <c r="C27" s="96"/>
      <c r="D27" s="96" t="s">
        <v>41</v>
      </c>
      <c r="E27" s="98"/>
      <c r="F27" s="99"/>
      <c r="G27" s="99"/>
      <c r="H27" s="99"/>
      <c r="I27" s="99"/>
      <c r="J27" s="99"/>
      <c r="K27" s="99"/>
      <c r="L27" s="99"/>
      <c r="M27" s="99"/>
      <c r="N27" s="104">
        <f t="shared" si="0"/>
        <v>0</v>
      </c>
      <c r="O27" s="105"/>
      <c r="P27" s="109"/>
      <c r="Q27" s="109"/>
      <c r="R27" s="103"/>
      <c r="S27" s="103"/>
    </row>
    <row r="28" spans="1:19">
      <c r="A28" s="200"/>
      <c r="B28" s="201"/>
      <c r="C28" s="96"/>
      <c r="D28" s="96"/>
      <c r="E28" s="98"/>
      <c r="F28" s="99"/>
      <c r="G28" s="99"/>
      <c r="H28" s="99"/>
      <c r="I28" s="99"/>
      <c r="J28" s="99"/>
      <c r="K28" s="99"/>
      <c r="L28" s="99"/>
      <c r="M28" s="99"/>
      <c r="N28" s="104">
        <f t="shared" si="0"/>
        <v>0</v>
      </c>
      <c r="O28" s="105"/>
      <c r="P28" s="109"/>
      <c r="Q28" s="109"/>
      <c r="R28" s="103"/>
      <c r="S28" s="103"/>
    </row>
    <row r="29" spans="1:19">
      <c r="A29" s="200"/>
      <c r="B29" s="201"/>
      <c r="C29" s="96"/>
      <c r="D29" s="96"/>
      <c r="E29" s="98"/>
      <c r="F29" s="99"/>
      <c r="G29" s="99"/>
      <c r="H29" s="99"/>
      <c r="I29" s="99"/>
      <c r="J29" s="99"/>
      <c r="K29" s="99"/>
      <c r="L29" s="99"/>
      <c r="M29" s="99"/>
      <c r="N29" s="110">
        <f t="shared" si="0"/>
        <v>0</v>
      </c>
      <c r="O29" s="107"/>
      <c r="P29" s="109"/>
      <c r="Q29" s="109"/>
      <c r="R29" s="103"/>
      <c r="S29" s="103"/>
    </row>
    <row r="30" spans="1:19" ht="17.25" thickBot="1">
      <c r="A30" s="209"/>
      <c r="B30" s="210"/>
      <c r="C30" s="111"/>
      <c r="D30" s="112"/>
      <c r="E30" s="98"/>
      <c r="F30" s="99"/>
      <c r="G30" s="113"/>
      <c r="H30" s="113"/>
      <c r="I30" s="114"/>
      <c r="J30" s="114"/>
      <c r="K30" s="114"/>
      <c r="L30" s="114"/>
      <c r="M30" s="114"/>
      <c r="N30" s="110"/>
      <c r="O30" s="107"/>
      <c r="P30" s="115"/>
      <c r="Q30" s="115"/>
      <c r="R30" s="116"/>
      <c r="S30" s="116"/>
    </row>
    <row r="31" spans="1:19">
      <c r="A31" s="211" t="s">
        <v>42</v>
      </c>
      <c r="B31" s="212"/>
      <c r="C31" s="212"/>
      <c r="D31" s="213"/>
      <c r="E31" s="117" t="s">
        <v>60</v>
      </c>
      <c r="F31" s="118">
        <f>SUMIF($E$16:$E$30, $E$31,F16:F30)</f>
        <v>0</v>
      </c>
      <c r="G31" s="118">
        <f t="shared" ref="G31:M31" si="1">SUMIF($E$16:$E$30, $E$31,G16:G30)</f>
        <v>0</v>
      </c>
      <c r="H31" s="118">
        <f t="shared" si="1"/>
        <v>0</v>
      </c>
      <c r="I31" s="118">
        <f t="shared" si="1"/>
        <v>0</v>
      </c>
      <c r="J31" s="118">
        <f t="shared" si="1"/>
        <v>0</v>
      </c>
      <c r="K31" s="118">
        <f t="shared" si="1"/>
        <v>0</v>
      </c>
      <c r="L31" s="118">
        <f t="shared" si="1"/>
        <v>0</v>
      </c>
      <c r="M31" s="118">
        <f t="shared" si="1"/>
        <v>0</v>
      </c>
      <c r="N31" s="118">
        <f>SUMIF($E$16:$E$30, $E$31,N16:N30)</f>
        <v>0</v>
      </c>
      <c r="O31" s="105"/>
      <c r="P31" s="119"/>
      <c r="Q31" s="120"/>
      <c r="R31" s="103"/>
      <c r="S31" s="103"/>
    </row>
    <row r="32" spans="1:19">
      <c r="A32" s="121"/>
      <c r="B32" s="122"/>
      <c r="C32" s="123"/>
      <c r="D32" s="123"/>
      <c r="E32" s="124"/>
      <c r="F32" s="125"/>
      <c r="G32" s="126"/>
      <c r="H32" s="126"/>
      <c r="I32" s="127"/>
      <c r="J32" s="127"/>
      <c r="K32" s="127"/>
      <c r="L32" s="127"/>
      <c r="M32" s="127"/>
      <c r="N32" s="128"/>
      <c r="O32" s="129"/>
      <c r="P32" s="130"/>
      <c r="Q32" s="130"/>
      <c r="R32" s="116"/>
      <c r="S32" s="116"/>
    </row>
    <row r="33" spans="1:19">
      <c r="A33" s="131" t="s">
        <v>43</v>
      </c>
      <c r="B33" s="132"/>
      <c r="C33" s="133"/>
      <c r="D33" s="133"/>
      <c r="E33" s="134" t="s">
        <v>61</v>
      </c>
      <c r="F33" s="118">
        <f>SUMIF($E$16:$E$30, $E$33,F16:F30)</f>
        <v>0</v>
      </c>
      <c r="G33" s="118">
        <f t="shared" ref="G33:N33" si="2">SUMIF($E$16:$E$30, $E$33,G16:G30)</f>
        <v>0</v>
      </c>
      <c r="H33" s="118">
        <f t="shared" si="2"/>
        <v>0</v>
      </c>
      <c r="I33" s="118">
        <f t="shared" si="2"/>
        <v>0</v>
      </c>
      <c r="J33" s="118">
        <f t="shared" si="2"/>
        <v>0</v>
      </c>
      <c r="K33" s="118">
        <f>SUMIF($E$16:$E$30, $E$33,K16:K30)</f>
        <v>0</v>
      </c>
      <c r="L33" s="118">
        <f t="shared" si="2"/>
        <v>0</v>
      </c>
      <c r="M33" s="118">
        <f t="shared" si="2"/>
        <v>0</v>
      </c>
      <c r="N33" s="118">
        <f t="shared" si="2"/>
        <v>0</v>
      </c>
      <c r="O33" s="105"/>
      <c r="P33" s="130"/>
      <c r="Q33" s="135"/>
      <c r="R33" s="103"/>
      <c r="S33" s="103"/>
    </row>
    <row r="34" spans="1:19" ht="17.25" thickBot="1">
      <c r="A34" s="136"/>
      <c r="B34" s="137"/>
      <c r="C34" s="137"/>
      <c r="D34" s="138"/>
      <c r="E34" s="139"/>
      <c r="F34" s="140"/>
      <c r="G34" s="141"/>
      <c r="H34" s="141"/>
      <c r="I34" s="141"/>
      <c r="J34" s="15"/>
      <c r="K34" s="142"/>
      <c r="L34" s="142"/>
      <c r="M34" s="142"/>
      <c r="N34" s="143">
        <v>0</v>
      </c>
      <c r="O34" s="144"/>
      <c r="P34" s="135"/>
      <c r="Q34" s="142"/>
      <c r="R34" s="142"/>
      <c r="S34" s="142"/>
    </row>
    <row r="35" spans="1:19" ht="18" thickTop="1" thickBot="1">
      <c r="A35" s="145" t="s">
        <v>57</v>
      </c>
      <c r="B35" s="18"/>
      <c r="C35" s="18"/>
      <c r="D35" s="19"/>
      <c r="E35" s="22"/>
      <c r="F35" s="146">
        <f>+F33*$D$10</f>
        <v>0</v>
      </c>
      <c r="G35" s="146">
        <f>+G33*$D$10</f>
        <v>0</v>
      </c>
      <c r="H35" s="146">
        <f>+H33*$D$10</f>
        <v>0</v>
      </c>
      <c r="I35" s="146">
        <f>+I33*$D$10</f>
        <v>0</v>
      </c>
      <c r="J35" s="147"/>
      <c r="K35" s="148" t="s">
        <v>0</v>
      </c>
      <c r="L35" s="148" t="s">
        <v>0</v>
      </c>
      <c r="M35" s="148" t="s">
        <v>0</v>
      </c>
      <c r="N35" s="149">
        <f>+N33*$D$10</f>
        <v>0</v>
      </c>
      <c r="O35" s="150"/>
      <c r="P35" s="142"/>
      <c r="Q35" s="142"/>
      <c r="R35" s="142"/>
      <c r="S35" s="142"/>
    </row>
    <row r="36" spans="1:19" ht="18" thickTop="1" thickBot="1">
      <c r="A36" s="145" t="s">
        <v>59</v>
      </c>
      <c r="B36" s="151"/>
      <c r="C36" s="151"/>
      <c r="D36" s="152"/>
      <c r="E36" s="153"/>
      <c r="F36" s="154">
        <f>F33-F35</f>
        <v>0</v>
      </c>
      <c r="G36" s="154">
        <f>G33-G35</f>
        <v>0</v>
      </c>
      <c r="H36" s="154">
        <f>H33-H35</f>
        <v>0</v>
      </c>
      <c r="I36" s="154">
        <f>I33-I35</f>
        <v>0</v>
      </c>
      <c r="J36" s="155">
        <f>J33</f>
        <v>0</v>
      </c>
      <c r="K36" s="148" t="s">
        <v>0</v>
      </c>
      <c r="L36" s="148" t="s">
        <v>0</v>
      </c>
      <c r="M36" s="148" t="s">
        <v>0</v>
      </c>
      <c r="N36" s="149">
        <f>N33-N35</f>
        <v>0</v>
      </c>
      <c r="O36" s="156"/>
      <c r="P36" s="142"/>
      <c r="Q36" s="142"/>
      <c r="R36" s="142"/>
      <c r="S36" s="142"/>
    </row>
    <row r="37" spans="1:19" ht="18" thickTop="1" thickBot="1">
      <c r="A37" s="157"/>
      <c r="B37" s="158"/>
      <c r="C37" s="158"/>
      <c r="D37" s="159" t="s">
        <v>0</v>
      </c>
      <c r="E37" s="160"/>
      <c r="F37" s="161" t="s">
        <v>0</v>
      </c>
      <c r="G37" s="142"/>
      <c r="H37" s="162" t="s">
        <v>0</v>
      </c>
      <c r="I37" s="162"/>
      <c r="J37" s="163"/>
      <c r="K37" s="142"/>
      <c r="L37" s="142"/>
      <c r="M37" s="142"/>
      <c r="N37" s="164" t="s">
        <v>0</v>
      </c>
      <c r="O37" s="144"/>
      <c r="P37" s="142"/>
      <c r="Q37" s="141"/>
      <c r="R37" s="142"/>
      <c r="S37" s="142"/>
    </row>
    <row r="38" spans="1:19" ht="18" thickTop="1" thickBot="1">
      <c r="A38" s="17" t="s">
        <v>56</v>
      </c>
      <c r="B38" s="18"/>
      <c r="C38" s="18"/>
      <c r="D38" s="19"/>
      <c r="E38" s="165"/>
      <c r="F38" s="140"/>
      <c r="G38" s="141"/>
      <c r="H38" s="141"/>
      <c r="I38" s="166"/>
      <c r="J38" s="16">
        <f>+J36+N36</f>
        <v>0</v>
      </c>
      <c r="K38" s="167"/>
      <c r="L38" s="141"/>
      <c r="M38" s="141"/>
      <c r="N38" s="15" t="s">
        <v>0</v>
      </c>
      <c r="O38" s="141"/>
      <c r="P38" s="141"/>
      <c r="Q38" s="141"/>
      <c r="R38" s="141"/>
      <c r="S38" s="141"/>
    </row>
    <row r="39" spans="1:19" ht="18" thickTop="1" thickBot="1">
      <c r="A39" s="17"/>
      <c r="B39" s="18"/>
      <c r="C39" s="18"/>
      <c r="D39" s="19"/>
      <c r="E39" s="165"/>
      <c r="F39" s="140"/>
      <c r="G39" s="141"/>
      <c r="H39" s="141"/>
      <c r="I39" s="166"/>
      <c r="J39" s="168"/>
      <c r="K39" s="169"/>
      <c r="L39" s="141"/>
      <c r="M39" s="141"/>
      <c r="N39" s="15"/>
      <c r="O39" s="141"/>
      <c r="P39" s="141"/>
      <c r="Q39" s="148"/>
      <c r="R39" s="141"/>
      <c r="S39" s="141"/>
    </row>
    <row r="40" spans="1:19" ht="17.25" thickBot="1">
      <c r="A40" s="17" t="s">
        <v>54</v>
      </c>
      <c r="B40" s="18"/>
      <c r="C40" s="18"/>
      <c r="D40" s="19"/>
      <c r="E40" s="22"/>
      <c r="F40" s="170"/>
      <c r="G40" s="171"/>
      <c r="H40" s="171">
        <f>+F40+G40-I40-I40</f>
        <v>0</v>
      </c>
      <c r="I40" s="172"/>
      <c r="J40" s="173"/>
      <c r="K40" s="142"/>
      <c r="L40" s="142"/>
      <c r="M40" s="174" t="s">
        <v>44</v>
      </c>
      <c r="N40" s="175"/>
      <c r="O40" s="176"/>
      <c r="P40" s="148"/>
      <c r="Q40" s="177"/>
      <c r="R40" s="148"/>
      <c r="S40" s="148"/>
    </row>
    <row r="41" spans="1:19" ht="18" thickTop="1" thickBot="1">
      <c r="A41" s="214" t="s">
        <v>55</v>
      </c>
      <c r="B41" s="215"/>
      <c r="C41" s="215"/>
      <c r="D41" s="216"/>
      <c r="E41" s="178"/>
      <c r="F41" s="179" t="str">
        <f>IFERROR((+F36/F40%), "")</f>
        <v/>
      </c>
      <c r="G41" s="180" t="str">
        <f t="shared" ref="G41:I41" si="3">IFERROR((+G36/G40%), "")</f>
        <v/>
      </c>
      <c r="H41" s="180" t="str">
        <f t="shared" si="3"/>
        <v/>
      </c>
      <c r="I41" s="180" t="str">
        <f t="shared" si="3"/>
        <v/>
      </c>
      <c r="J41" s="181" t="str">
        <f>IFERROR((+J38/J40%), "")</f>
        <v/>
      </c>
      <c r="K41" s="182"/>
      <c r="L41" s="182"/>
      <c r="M41" s="182"/>
      <c r="N41" s="183" t="str">
        <f>IFERROR((+N36/N40%), "")</f>
        <v/>
      </c>
      <c r="O41" s="184"/>
      <c r="P41" s="177"/>
      <c r="Q41" s="25"/>
      <c r="R41" s="177"/>
      <c r="S41" s="177"/>
    </row>
    <row r="42" spans="1:19">
      <c r="A42" s="18"/>
      <c r="B42" s="18"/>
      <c r="C42" s="18"/>
      <c r="D42" s="18"/>
      <c r="E42" s="22"/>
      <c r="F42" s="185"/>
      <c r="G42" s="25"/>
      <c r="H42" s="25"/>
      <c r="I42" s="25"/>
      <c r="J42" s="25"/>
      <c r="K42" s="26"/>
      <c r="L42" s="26"/>
      <c r="M42" s="26"/>
      <c r="N42" s="25"/>
      <c r="O42" s="24"/>
      <c r="P42" s="25"/>
      <c r="Q42" s="24"/>
      <c r="R42" s="25"/>
      <c r="S42" s="25"/>
    </row>
    <row r="43" spans="1:19">
      <c r="A43" s="158"/>
      <c r="B43" s="186"/>
      <c r="C43" s="18"/>
      <c r="D43" s="18"/>
      <c r="E43" s="22"/>
      <c r="F43" s="23"/>
      <c r="G43" s="24"/>
      <c r="H43" s="24"/>
      <c r="I43" s="24"/>
      <c r="J43" s="25"/>
      <c r="K43" s="26"/>
      <c r="L43" s="26"/>
      <c r="M43" s="26"/>
      <c r="N43" s="25"/>
      <c r="O43" s="24"/>
      <c r="P43" s="24"/>
      <c r="Q43" s="24"/>
      <c r="R43" s="24"/>
      <c r="S43" s="24"/>
    </row>
    <row r="44" spans="1:19">
      <c r="A44" s="20"/>
      <c r="B44" s="21"/>
      <c r="C44" s="22"/>
      <c r="D44" s="22"/>
      <c r="E44" s="22"/>
      <c r="F44" s="23"/>
      <c r="G44" s="24"/>
      <c r="H44" s="24"/>
      <c r="I44" s="24"/>
      <c r="J44" s="25"/>
      <c r="K44" s="26"/>
      <c r="L44" s="26"/>
      <c r="M44" s="26"/>
      <c r="N44" s="25"/>
      <c r="O44" s="24"/>
      <c r="P44" s="24"/>
      <c r="Q44" s="24"/>
      <c r="R44" s="24"/>
      <c r="S44" s="24"/>
    </row>
    <row r="45" spans="1:19">
      <c r="A45" s="20"/>
      <c r="B45" s="21"/>
      <c r="C45" s="22"/>
      <c r="D45" s="22"/>
      <c r="E45" s="22"/>
      <c r="F45" s="23"/>
      <c r="G45" s="24"/>
      <c r="H45" s="24"/>
      <c r="I45" s="24"/>
      <c r="J45" s="25"/>
      <c r="K45" s="26"/>
      <c r="L45" s="26"/>
      <c r="M45" s="26"/>
      <c r="N45" s="25"/>
      <c r="O45" s="24"/>
      <c r="P45" s="24"/>
      <c r="Q45" s="24"/>
      <c r="R45" s="24"/>
      <c r="S45" s="24"/>
    </row>
    <row r="46" spans="1:19">
      <c r="A46" s="20"/>
      <c r="B46" s="21"/>
      <c r="C46" s="22"/>
      <c r="D46" s="22"/>
      <c r="E46" s="22"/>
      <c r="F46" s="23"/>
      <c r="G46" s="24"/>
      <c r="H46" s="24"/>
      <c r="I46" s="24"/>
      <c r="J46" s="25"/>
      <c r="K46" s="26"/>
      <c r="L46" s="26"/>
      <c r="M46" s="26"/>
      <c r="N46" s="25"/>
      <c r="O46" s="24"/>
      <c r="P46" s="24"/>
      <c r="Q46" s="24"/>
      <c r="R46" s="24"/>
      <c r="S46" s="24"/>
    </row>
  </sheetData>
  <mergeCells count="30">
    <mergeCell ref="A29:B29"/>
    <mergeCell ref="A30:B30"/>
    <mergeCell ref="A31:D31"/>
    <mergeCell ref="A41:D41"/>
    <mergeCell ref="A16:B16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P13:P14"/>
    <mergeCell ref="Q13:Q14"/>
    <mergeCell ref="D14:D15"/>
    <mergeCell ref="F14:G14"/>
    <mergeCell ref="H14:I14"/>
    <mergeCell ref="K14:M14"/>
    <mergeCell ref="A1:D1"/>
    <mergeCell ref="A2:D2"/>
    <mergeCell ref="E10:F10"/>
    <mergeCell ref="I11:K11"/>
    <mergeCell ref="F13:J13"/>
    <mergeCell ref="K13:O13"/>
    <mergeCell ref="I10:K10"/>
  </mergeCells>
  <pageMargins left="0.7" right="0.7" top="0.75" bottom="0.75" header="0.3" footer="0.3"/>
  <pageSetup paperSize="9" orientation="portrait" r:id="rId1"/>
  <ignoredErrors>
    <ignoredError sqref="G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iron curtain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acer</cp:lastModifiedBy>
  <cp:lastPrinted>2017-10-13T18:08:17Z</cp:lastPrinted>
  <dcterms:created xsi:type="dcterms:W3CDTF">2017-10-13T17:13:29Z</dcterms:created>
  <dcterms:modified xsi:type="dcterms:W3CDTF">2018-04-18T13:17:26Z</dcterms:modified>
</cp:coreProperties>
</file>