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ndcec.sharepoint.com/BCI/Documenti condivisi/Rapporti amministrativi con gli Ordini/INFORMATIVE/ANNO 2021/informativa conguagli anno 2021/"/>
    </mc:Choice>
  </mc:AlternateContent>
  <xr:revisionPtr revIDLastSave="89" documentId="8_{148EC23F-9F7E-4F8D-908F-9EA7F320076E}" xr6:coauthVersionLast="47" xr6:coauthVersionMax="47" xr10:uidLastSave="{E7EEA9EA-FDBE-4D47-8393-A74F2255C096}"/>
  <bookViews>
    <workbookView xWindow="4590" yWindow="210" windowWidth="22155" windowHeight="15390" tabRatio="723" xr2:uid="{00000000-000D-0000-FFFF-FFFF00000000}"/>
  </bookViews>
  <sheets>
    <sheet name="Conguaglio 2021" sheetId="8" r:id="rId1"/>
    <sheet name="Gestione dei residui" sheetId="10" r:id="rId2"/>
    <sheet name="Allegato A-Cancellati" sheetId="3" r:id="rId3"/>
    <sheet name="Allegato B-Trasferimenti" sheetId="5" r:id="rId4"/>
    <sheet name="Allegato C - Sospesi anno 2021" sheetId="6" r:id="rId5"/>
    <sheet name="Allegato D - Proc. Disc. 2021" sheetId="7" r:id="rId6"/>
  </sheets>
  <definedNames>
    <definedName name="_xlnm.Print_Area" localSheetId="0">'Conguaglio 2021'!$A$1:$J$51</definedName>
    <definedName name="_xlnm.Print_Area" localSheetId="1">'Gestione dei residui'!$A$1:$K$44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8" l="1"/>
  <c r="I24" i="10" l="1"/>
  <c r="F24" i="10"/>
  <c r="F23" i="10"/>
  <c r="K17" i="10"/>
  <c r="K16" i="10"/>
  <c r="F10" i="10" l="1"/>
  <c r="B36" i="8"/>
  <c r="D31" i="8" l="1"/>
  <c r="J28" i="3" l="1"/>
  <c r="E24" i="8" l="1"/>
  <c r="D24" i="8"/>
  <c r="H8" i="8" l="1"/>
  <c r="F11" i="10" l="1"/>
  <c r="E43" i="6"/>
  <c r="D43" i="6"/>
  <c r="H28" i="3"/>
  <c r="F12" i="10" l="1"/>
  <c r="H17" i="10" s="1"/>
  <c r="H24" i="8" l="1"/>
  <c r="E46" i="7" l="1"/>
  <c r="D46" i="7"/>
  <c r="G43" i="6"/>
  <c r="F43" i="6"/>
  <c r="E29" i="5"/>
  <c r="D29" i="5"/>
  <c r="C29" i="5"/>
  <c r="D14" i="5"/>
  <c r="C14" i="5"/>
  <c r="F28" i="3"/>
  <c r="E28" i="3"/>
  <c r="I15" i="8" l="1"/>
  <c r="B35" i="8" s="1"/>
  <c r="I14" i="8"/>
  <c r="B34" i="8" s="1"/>
  <c r="G34" i="8" l="1"/>
  <c r="F9" i="10"/>
  <c r="H16" i="10" l="1"/>
  <c r="C13" i="10"/>
  <c r="C26" i="10"/>
  <c r="C14" i="10"/>
  <c r="I23" i="10"/>
  <c r="F45" i="8"/>
  <c r="F44" i="8"/>
  <c r="D47" i="8"/>
  <c r="E46" i="8"/>
  <c r="D46" i="8"/>
  <c r="K28" i="10" l="1"/>
  <c r="H28" i="10"/>
  <c r="C15" i="10"/>
  <c r="C34" i="10" s="1"/>
  <c r="C25" i="10"/>
  <c r="G36" i="8"/>
  <c r="C27" i="10" l="1"/>
  <c r="C33" i="10" s="1"/>
  <c r="C35" i="10" s="1"/>
  <c r="G35" i="8"/>
  <c r="E14" i="5"/>
  <c r="I28" i="3"/>
  <c r="G28" i="3"/>
  <c r="G37" i="8" l="1"/>
</calcChain>
</file>

<file path=xl/sharedStrings.xml><?xml version="1.0" encoding="utf-8"?>
<sst xmlns="http://schemas.openxmlformats.org/spreadsheetml/2006/main" count="197" uniqueCount="103">
  <si>
    <t xml:space="preserve">                                                         Allegato 1</t>
  </si>
  <si>
    <t>Conguaglio delle quote dovute al Consiglio Nazionale Dottori Commercialisti ed Esperti Contabili</t>
  </si>
  <si>
    <t>ai sensi dell'art. 29, lett. h D.Lgs. 139/2005</t>
  </si>
  <si>
    <t>numero iscritti</t>
  </si>
  <si>
    <t>annotazioni</t>
  </si>
  <si>
    <t>€ 130,00 gli altri iscritti</t>
  </si>
  <si>
    <t>Albo</t>
  </si>
  <si>
    <t>Elenco</t>
  </si>
  <si>
    <t>Totali</t>
  </si>
  <si>
    <t>+</t>
  </si>
  <si>
    <t>Totale complessivo</t>
  </si>
  <si>
    <t>inf. 36 anni</t>
  </si>
  <si>
    <t>sup.35 anni</t>
  </si>
  <si>
    <t>-</t>
  </si>
  <si>
    <t>Allegato A</t>
  </si>
  <si>
    <t>quote non riscosse **</t>
  </si>
  <si>
    <r>
      <t xml:space="preserve">indicare il n° di quote riscosse da </t>
    </r>
    <r>
      <rPr>
        <b/>
        <sz val="12"/>
        <rFont val="Arial"/>
        <family val="2"/>
      </rPr>
      <t>altri</t>
    </r>
    <r>
      <rPr>
        <sz val="12"/>
        <rFont val="Arial"/>
        <family val="2"/>
      </rPr>
      <t xml:space="preserve"> Ordini </t>
    </r>
  </si>
  <si>
    <t>Allegato B</t>
  </si>
  <si>
    <t>=</t>
  </si>
  <si>
    <t>iscritti età inferiore a 36 anni</t>
  </si>
  <si>
    <t>*</t>
  </si>
  <si>
    <t xml:space="preserve"> =</t>
  </si>
  <si>
    <t>iscritti età superiore a 35 anni</t>
  </si>
  <si>
    <t>N.B. Non compilare i campi colorati in giallo, le formule sono preimpostate.</t>
  </si>
  <si>
    <t>Gestione iscritti morosi:</t>
  </si>
  <si>
    <t>inf.36 anni</t>
  </si>
  <si>
    <t>Totale</t>
  </si>
  <si>
    <t>Allegato C</t>
  </si>
  <si>
    <t>Allegato D</t>
  </si>
  <si>
    <t xml:space="preserve">                                               Totali     </t>
  </si>
  <si>
    <t>Data</t>
  </si>
  <si>
    <t xml:space="preserve">                        Il Presidente</t>
  </si>
  <si>
    <t>GESTIONE DEI RESIDUI:</t>
  </si>
  <si>
    <t>€   65,00 per i nati dal 1/1/1983</t>
  </si>
  <si>
    <t>€ 130,00 tutti gli altri</t>
  </si>
  <si>
    <t xml:space="preserve">indicare il n° degli iscritti per i quali è stato avviato entro il 31.12.2019 il procedimento disciplinare </t>
  </si>
  <si>
    <t>di cui sospesi nel 2020</t>
  </si>
  <si>
    <t>Quote da versare inf. 36 anni</t>
  </si>
  <si>
    <t>Quote da versare sup. 35 anni</t>
  </si>
  <si>
    <t>Pari ad Euro</t>
  </si>
  <si>
    <t>Quote inesigibili 2019</t>
  </si>
  <si>
    <t xml:space="preserve">pari ad € </t>
  </si>
  <si>
    <t>Residui anno 2019</t>
  </si>
  <si>
    <t xml:space="preserve">pari a </t>
  </si>
  <si>
    <t>€</t>
  </si>
  <si>
    <t>N.</t>
  </si>
  <si>
    <t>Nominativi</t>
  </si>
  <si>
    <t>Albo o Elenco</t>
  </si>
  <si>
    <t>Motivazione della cancellazione</t>
  </si>
  <si>
    <t xml:space="preserve">Indicare </t>
  </si>
  <si>
    <t>Albo o Elenco Speciale</t>
  </si>
  <si>
    <t>Ordine di provenienza</t>
  </si>
  <si>
    <t>Data di trasferimento</t>
  </si>
  <si>
    <t xml:space="preserve">N. </t>
  </si>
  <si>
    <t>Ordine di destinazione</t>
  </si>
  <si>
    <t>Data del provvedimento di sospensione adottato nell'anno 2020</t>
  </si>
  <si>
    <t>ORDINE TERRITORIALE DI________________________________</t>
  </si>
  <si>
    <t>ANNO 2021</t>
  </si>
  <si>
    <t>€   30,00 iscritti nati dal 1/1/1985</t>
  </si>
  <si>
    <t>ISCRITTI ALL'ALBO E ALL'ELENCO AL 31.12.2020 *</t>
  </si>
  <si>
    <t>Nuove iscrizioni anno 2021</t>
  </si>
  <si>
    <t>Cancellazioni nell'anno 2021</t>
  </si>
  <si>
    <t>quote anno 2021 non riscosse per iscritti cancellati per decesso</t>
  </si>
  <si>
    <t>Cancellazioni anno 2021 per iscritti sospesi anno 2020</t>
  </si>
  <si>
    <r>
      <rPr>
        <b/>
        <sz val="12"/>
        <color indexed="10"/>
        <rFont val="Arial"/>
        <family val="2"/>
      </rPr>
      <t>Iscrizioni</t>
    </r>
    <r>
      <rPr>
        <sz val="12"/>
        <color indexed="10"/>
        <rFont val="Arial"/>
        <family val="2"/>
      </rPr>
      <t xml:space="preserve"> per trasferimento dall'Albo all'Elenco o dall' Elenco all' Albo nell'anno 2021</t>
    </r>
  </si>
  <si>
    <t>Iscrizioni per trasferimento da altri Ordini nell'anno 2021</t>
  </si>
  <si>
    <r>
      <rPr>
        <b/>
        <sz val="12"/>
        <color indexed="10"/>
        <rFont val="Arial"/>
        <family val="2"/>
      </rPr>
      <t xml:space="preserve">Cancellazioni </t>
    </r>
    <r>
      <rPr>
        <sz val="12"/>
        <color indexed="10"/>
        <rFont val="Arial"/>
        <family val="2"/>
      </rPr>
      <t>per trasferimento all'Albo dall'Elenco o all'Elenco dall'Albo nell'anno 2021</t>
    </r>
  </si>
  <si>
    <t>Cancellazioni per trasferimento ad altri Ordini nell'anno 2021</t>
  </si>
  <si>
    <t>ISCRITTI ALL'ALBO E ALL'ELENCO AL 31.12.2021</t>
  </si>
  <si>
    <t>* ovviamente, il dato deve coincidere con quello comunicato l'anno precedente nell'informativa 128 del 2020 inerente il calcolo del contributo dovuto per l'anno 2021</t>
  </si>
  <si>
    <t>** quote da detrarre anche dai residui degli anni 2019 e 2020</t>
  </si>
  <si>
    <t>N. STP al 31/12/2020*</t>
  </si>
  <si>
    <t>n. STP costituite nell'anno 2021</t>
  </si>
  <si>
    <t>N. STP cancellate nell'anno 2021</t>
  </si>
  <si>
    <t>Totale STP al 31/12/2021</t>
  </si>
  <si>
    <t>Conguaglio dovuto anno 2021</t>
  </si>
  <si>
    <t>STP costituite nel 2021</t>
  </si>
  <si>
    <t>TOTALE DA VERSARE ENTRO IL 31 GENNAIO 2022</t>
  </si>
  <si>
    <t>Anno 2021</t>
  </si>
  <si>
    <t>indicare il n° degli iscritti sospesi per morosità nell'anno 2021 a seguito di procedimenti disciplinari avviati nel 2020</t>
  </si>
  <si>
    <t>indicare il n° degli iscritti per i quali è stato avviato entro il 31.12.2021 il procedimento disciplinare per morosità</t>
  </si>
  <si>
    <t>Numero quote residue 2021</t>
  </si>
  <si>
    <t>Residui 2021 come da risultanze gestionali</t>
  </si>
  <si>
    <t>Anno 2020  - quota</t>
  </si>
  <si>
    <t>indicare il n° degli iscritti sospesi nell'anno 2020 a seguito di procedimenti disciplinari già avviati nel 2019</t>
  </si>
  <si>
    <t>di cui cancellati nel 2021</t>
  </si>
  <si>
    <t>di cui sospesi nel 2021</t>
  </si>
  <si>
    <t xml:space="preserve">indicare il n° degli iscritti per i quali è stato avviato entro il 31.12.2020 il procedimento disciplinare </t>
  </si>
  <si>
    <t>Quote inesigibili 2020</t>
  </si>
  <si>
    <t>Residui anno 2020</t>
  </si>
  <si>
    <t>Anno 2019 - quota</t>
  </si>
  <si>
    <t>Di cui cancellati nel 2021</t>
  </si>
  <si>
    <t>DA VERSARE ENTRO IL 31 GENNAIO 2022</t>
  </si>
  <si>
    <t>A saldo Residui 2019</t>
  </si>
  <si>
    <t>In c/ Residui 2020</t>
  </si>
  <si>
    <t>Data del provvedimento di cancellazione adottato entro il 31/12/2021</t>
  </si>
  <si>
    <t>Data di avvio del procedimento disciplinare aperto entro il 31/12/2019</t>
  </si>
  <si>
    <t>Iscrizione per trasferimento da altri Ordini nell'anno 2021</t>
  </si>
  <si>
    <t>Cancellazione  per trasferimento ad altri Ordini nell'anno 2021</t>
  </si>
  <si>
    <t>Data di avvio del procedimento disciplinare adottato
entro il 31/12/2020</t>
  </si>
  <si>
    <t>Data del provvedimento di sospensione adottato nell'anno 2021</t>
  </si>
  <si>
    <t>Data di avvio del procedimento disciplinare
aperto entro il 31/12/2021</t>
  </si>
  <si>
    <t>€   65,00 per i nati dal 1/1/1984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</si>
</sst>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€&quot;\ #,##0.00;\-&quot;€&quot;\ #,##0.00"/>
    <numFmt numFmtId="8" formatCode="&quot;€&quot;\ #,##0.00;[Red]\-&quot;€&quot;\ #,##0.00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&quot;€&quot;\ #,##0.00"/>
  </numFmts>
  <fonts count="39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i/>
      <sz val="14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i/>
      <sz val="12"/>
      <color rgb="FF0070C0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i/>
      <sz val="14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b/>
      <i/>
      <sz val="18"/>
      <color theme="1"/>
      <name val="Arial"/>
      <family val="2"/>
    </font>
    <font>
      <b/>
      <i/>
      <sz val="18"/>
      <name val="Arial"/>
      <family val="2"/>
    </font>
    <font>
      <b/>
      <sz val="12"/>
      <color rgb="FF0070C0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z val="14"/>
      <name val="Arial"/>
      <family val="2"/>
    </font>
    <font>
      <b/>
      <i/>
      <sz val="12"/>
      <color rgb="FFFF0000"/>
      <name val="Arial"/>
      <family val="2"/>
    </font>
    <font>
      <b/>
      <i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b/>
      <i/>
      <sz val="11"/>
      <color indexed="10"/>
      <name val="Arial"/>
      <family val="2"/>
    </font>
    <font>
      <b/>
      <sz val="10"/>
      <name val="Arial"/>
      <family val="2"/>
    </font>
    <font>
      <b/>
      <i/>
      <sz val="12"/>
      <color rgb="FF00B050"/>
      <name val="Arial"/>
      <family val="2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43" fontId="37" fillId="0" borderId="0" applyFont="0" applyFill="0" applyBorder="0" applyAlignment="0" applyProtection="0"/>
  </cellStyleXfs>
  <cellXfs count="403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1" fillId="0" borderId="8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164" fontId="1" fillId="0" borderId="6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7" fontId="1" fillId="0" borderId="0" xfId="1" applyNumberFormat="1" applyFont="1" applyFill="1" applyBorder="1" applyAlignment="1">
      <alignment horizontal="right" vertical="center" wrapText="1"/>
    </xf>
    <xf numFmtId="3" fontId="1" fillId="0" borderId="0" xfId="0" applyNumberFormat="1" applyFont="1" applyFill="1" applyBorder="1" applyAlignment="1">
      <alignment horizontal="right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center" textRotation="255"/>
    </xf>
    <xf numFmtId="0" fontId="14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14" fillId="0" borderId="35" xfId="0" applyFont="1" applyBorder="1" applyAlignment="1">
      <alignment vertical="center"/>
    </xf>
    <xf numFmtId="0" fontId="24" fillId="0" borderId="0" xfId="0" applyFont="1" applyAlignment="1">
      <alignment vertical="center" wrapText="1"/>
    </xf>
    <xf numFmtId="49" fontId="4" fillId="0" borderId="37" xfId="0" applyNumberFormat="1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49" fontId="4" fillId="0" borderId="34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49" fontId="4" fillId="0" borderId="45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 wrapText="1"/>
    </xf>
    <xf numFmtId="49" fontId="4" fillId="0" borderId="40" xfId="0" applyNumberFormat="1" applyFont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8" fontId="4" fillId="0" borderId="0" xfId="0" applyNumberFormat="1" applyFont="1" applyAlignment="1">
      <alignment vertical="center"/>
    </xf>
    <xf numFmtId="4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49" fontId="8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4" fontId="8" fillId="0" borderId="0" xfId="1" applyFont="1" applyAlignment="1">
      <alignment vertical="center"/>
    </xf>
    <xf numFmtId="44" fontId="8" fillId="0" borderId="0" xfId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9" fillId="0" borderId="0" xfId="0" applyFont="1" applyFill="1" applyAlignment="1">
      <alignment vertical="center"/>
    </xf>
    <xf numFmtId="1" fontId="9" fillId="0" borderId="0" xfId="0" applyNumberFormat="1" applyFont="1" applyAlignment="1">
      <alignment vertical="center"/>
    </xf>
    <xf numFmtId="0" fontId="14" fillId="0" borderId="0" xfId="0" applyFont="1" applyAlignment="1">
      <alignment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5" fillId="0" borderId="2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64" fontId="4" fillId="3" borderId="10" xfId="1" applyNumberFormat="1" applyFont="1" applyFill="1" applyBorder="1" applyAlignment="1">
      <alignment vertical="center"/>
    </xf>
    <xf numFmtId="164" fontId="4" fillId="3" borderId="19" xfId="1" applyNumberFormat="1" applyFont="1" applyFill="1" applyBorder="1" applyAlignment="1">
      <alignment vertical="center"/>
    </xf>
    <xf numFmtId="164" fontId="4" fillId="3" borderId="13" xfId="1" applyNumberFormat="1" applyFont="1" applyFill="1" applyBorder="1" applyAlignment="1">
      <alignment vertical="center"/>
    </xf>
    <xf numFmtId="1" fontId="3" fillId="3" borderId="39" xfId="0" applyNumberFormat="1" applyFont="1" applyFill="1" applyBorder="1" applyAlignment="1">
      <alignment horizontal="center" vertical="center" wrapText="1"/>
    </xf>
    <xf numFmtId="49" fontId="4" fillId="3" borderId="39" xfId="0" applyNumberFormat="1" applyFont="1" applyFill="1" applyBorder="1" applyAlignment="1">
      <alignment horizontal="center" vertical="center"/>
    </xf>
    <xf numFmtId="164" fontId="3" fillId="3" borderId="39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49" fontId="4" fillId="3" borderId="14" xfId="0" applyNumberFormat="1" applyFont="1" applyFill="1" applyBorder="1" applyAlignment="1">
      <alignment horizontal="center" vertical="center"/>
    </xf>
    <xf numFmtId="164" fontId="3" fillId="3" borderId="14" xfId="0" applyNumberFormat="1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vertical="center" wrapText="1"/>
    </xf>
    <xf numFmtId="164" fontId="1" fillId="2" borderId="8" xfId="1" applyNumberFormat="1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16" fillId="0" borderId="0" xfId="0" applyFont="1" applyBorder="1" applyAlignment="1">
      <alignment vertical="center" wrapText="1"/>
    </xf>
    <xf numFmtId="0" fontId="28" fillId="0" borderId="45" xfId="0" applyFont="1" applyBorder="1" applyAlignment="1">
      <alignment horizontal="center" vertical="center"/>
    </xf>
    <xf numFmtId="0" fontId="13" fillId="3" borderId="45" xfId="0" applyFont="1" applyFill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25" fillId="3" borderId="42" xfId="0" applyFont="1" applyFill="1" applyBorder="1" applyAlignment="1">
      <alignment horizontal="center" vertical="center"/>
    </xf>
    <xf numFmtId="0" fontId="11" fillId="0" borderId="5" xfId="0" applyNumberFormat="1" applyFont="1" applyBorder="1" applyAlignment="1">
      <alignment horizontal="center" vertical="center"/>
    </xf>
    <xf numFmtId="0" fontId="11" fillId="0" borderId="23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30" xfId="0" applyNumberFormat="1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14" fontId="0" fillId="0" borderId="54" xfId="0" applyNumberFormat="1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14" fontId="0" fillId="0" borderId="55" xfId="0" applyNumberFormat="1" applyBorder="1" applyAlignment="1">
      <alignment horizontal="center"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4" fontId="0" fillId="0" borderId="37" xfId="0" applyNumberFormat="1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0" fillId="0" borderId="4" xfId="0" applyBorder="1" applyAlignment="1">
      <alignment vertical="center"/>
    </xf>
    <xf numFmtId="14" fontId="0" fillId="0" borderId="46" xfId="0" applyNumberFormat="1" applyBorder="1" applyAlignment="1">
      <alignment horizontal="center" vertical="center" wrapText="1"/>
    </xf>
    <xf numFmtId="14" fontId="0" fillId="0" borderId="42" xfId="0" applyNumberFormat="1" applyBorder="1" applyAlignment="1">
      <alignment horizontal="center" vertical="center"/>
    </xf>
    <xf numFmtId="14" fontId="0" fillId="0" borderId="45" xfId="0" applyNumberForma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3" xfId="0" applyBorder="1" applyAlignment="1">
      <alignment vertical="center"/>
    </xf>
    <xf numFmtId="0" fontId="12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vertical="center"/>
    </xf>
    <xf numFmtId="14" fontId="0" fillId="0" borderId="13" xfId="0" applyNumberFormat="1" applyBorder="1" applyAlignment="1">
      <alignment horizontal="center" vertical="center"/>
    </xf>
    <xf numFmtId="14" fontId="0" fillId="0" borderId="51" xfId="0" applyNumberFormat="1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37" xfId="0" applyBorder="1" applyAlignment="1">
      <alignment vertical="center"/>
    </xf>
    <xf numFmtId="14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34" xfId="0" applyBorder="1" applyAlignment="1">
      <alignment vertical="center"/>
    </xf>
    <xf numFmtId="14" fontId="0" fillId="0" borderId="32" xfId="0" applyNumberFormat="1" applyBorder="1" applyAlignment="1">
      <alignment horizontal="center" vertical="center"/>
    </xf>
    <xf numFmtId="0" fontId="0" fillId="0" borderId="16" xfId="0" applyBorder="1" applyAlignment="1">
      <alignment vertical="center"/>
    </xf>
    <xf numFmtId="14" fontId="0" fillId="0" borderId="59" xfId="0" applyNumberFormat="1" applyBorder="1" applyAlignment="1">
      <alignment horizontal="center" vertical="center"/>
    </xf>
    <xf numFmtId="14" fontId="0" fillId="0" borderId="60" xfId="0" applyNumberFormat="1" applyBorder="1" applyAlignment="1">
      <alignment horizontal="center" vertical="center"/>
    </xf>
    <xf numFmtId="14" fontId="0" fillId="0" borderId="61" xfId="0" applyNumberForma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4" fontId="0" fillId="0" borderId="42" xfId="0" applyNumberFormat="1" applyBorder="1" applyAlignment="1">
      <alignment vertical="center"/>
    </xf>
    <xf numFmtId="14" fontId="0" fillId="0" borderId="19" xfId="0" applyNumberFormat="1" applyBorder="1" applyAlignment="1">
      <alignment vertical="center"/>
    </xf>
    <xf numFmtId="14" fontId="0" fillId="0" borderId="13" xfId="0" applyNumberFormat="1" applyBorder="1" applyAlignment="1">
      <alignment vertical="center"/>
    </xf>
    <xf numFmtId="0" fontId="3" fillId="0" borderId="16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25" fillId="3" borderId="13" xfId="0" applyFont="1" applyFill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2" fillId="0" borderId="0" xfId="0" applyFont="1" applyFill="1" applyAlignment="1">
      <alignment vertical="center"/>
    </xf>
    <xf numFmtId="0" fontId="32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3" borderId="8" xfId="0" applyFont="1" applyFill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3" borderId="0" xfId="0" applyFont="1" applyFill="1" applyAlignment="1">
      <alignment vertical="center"/>
    </xf>
    <xf numFmtId="4" fontId="13" fillId="3" borderId="0" xfId="0" applyNumberFormat="1" applyFont="1" applyFill="1" applyAlignment="1">
      <alignment vertical="center"/>
    </xf>
    <xf numFmtId="0" fontId="33" fillId="0" borderId="0" xfId="0" applyFont="1" applyAlignment="1">
      <alignment vertical="center"/>
    </xf>
    <xf numFmtId="164" fontId="13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32" fillId="3" borderId="0" xfId="0" applyFont="1" applyFill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164" fontId="13" fillId="3" borderId="3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6" fillId="0" borderId="24" xfId="0" applyFont="1" applyFill="1" applyBorder="1" applyAlignment="1">
      <alignment vertical="center" wrapText="1"/>
    </xf>
    <xf numFmtId="0" fontId="16" fillId="4" borderId="0" xfId="0" applyFont="1" applyFill="1" applyAlignment="1">
      <alignment vertical="center"/>
    </xf>
    <xf numFmtId="0" fontId="16" fillId="4" borderId="24" xfId="0" applyFont="1" applyFill="1" applyBorder="1" applyAlignment="1">
      <alignment vertical="center" wrapText="1"/>
    </xf>
    <xf numFmtId="0" fontId="13" fillId="3" borderId="40" xfId="0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14" fillId="3" borderId="10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14" fontId="0" fillId="0" borderId="36" xfId="0" applyNumberForma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6" fillId="3" borderId="30" xfId="0" applyFont="1" applyFill="1" applyBorder="1" applyAlignment="1">
      <alignment horizontal="center" vertical="center" wrapText="1"/>
    </xf>
    <xf numFmtId="0" fontId="0" fillId="0" borderId="59" xfId="0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36" xfId="0" applyBorder="1" applyAlignment="1">
      <alignment vertical="center"/>
    </xf>
    <xf numFmtId="14" fontId="0" fillId="0" borderId="62" xfId="0" applyNumberFormat="1" applyBorder="1" applyAlignment="1">
      <alignment horizontal="center" vertical="center"/>
    </xf>
    <xf numFmtId="14" fontId="0" fillId="0" borderId="68" xfId="0" applyNumberFormat="1" applyBorder="1" applyAlignment="1">
      <alignment horizontal="center" vertical="center"/>
    </xf>
    <xf numFmtId="14" fontId="0" fillId="0" borderId="43" xfId="0" applyNumberFormat="1" applyBorder="1" applyAlignment="1">
      <alignment horizontal="center" vertical="center"/>
    </xf>
    <xf numFmtId="0" fontId="0" fillId="0" borderId="33" xfId="0" applyBorder="1" applyAlignment="1">
      <alignment vertical="center"/>
    </xf>
    <xf numFmtId="14" fontId="0" fillId="0" borderId="17" xfId="0" applyNumberForma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8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2" xfId="0" applyBorder="1" applyAlignment="1">
      <alignment vertical="center"/>
    </xf>
    <xf numFmtId="14" fontId="0" fillId="0" borderId="34" xfId="0" applyNumberForma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65" xfId="0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35" fillId="3" borderId="29" xfId="0" applyFont="1" applyFill="1" applyBorder="1" applyAlignment="1">
      <alignment horizontal="center" vertical="center" wrapText="1"/>
    </xf>
    <xf numFmtId="0" fontId="35" fillId="3" borderId="13" xfId="0" applyFont="1" applyFill="1" applyBorder="1" applyAlignment="1">
      <alignment horizontal="center" vertical="center" wrapText="1"/>
    </xf>
    <xf numFmtId="0" fontId="35" fillId="3" borderId="3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3" borderId="42" xfId="0" applyNumberFormat="1" applyFont="1" applyFill="1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0" fillId="0" borderId="56" xfId="0" applyBorder="1" applyAlignment="1">
      <alignment vertical="center"/>
    </xf>
    <xf numFmtId="1" fontId="3" fillId="3" borderId="30" xfId="0" applyNumberFormat="1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left" vertical="center" wrapText="1"/>
    </xf>
    <xf numFmtId="0" fontId="4" fillId="0" borderId="52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4" fillId="0" borderId="3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4" fontId="14" fillId="3" borderId="0" xfId="0" applyNumberFormat="1" applyFont="1" applyFill="1" applyAlignment="1">
      <alignment horizontal="center" vertical="center"/>
    </xf>
    <xf numFmtId="164" fontId="14" fillId="3" borderId="62" xfId="0" applyNumberFormat="1" applyFont="1" applyFill="1" applyBorder="1" applyAlignment="1">
      <alignment horizontal="center" vertical="center"/>
    </xf>
    <xf numFmtId="164" fontId="13" fillId="3" borderId="64" xfId="0" applyNumberFormat="1" applyFont="1" applyFill="1" applyBorder="1" applyAlignment="1">
      <alignment horizontal="center" vertical="center"/>
    </xf>
    <xf numFmtId="0" fontId="14" fillId="3" borderId="39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50" xfId="0" applyNumberFormat="1" applyBorder="1" applyAlignment="1">
      <alignment horizontal="center" vertical="center"/>
    </xf>
    <xf numFmtId="14" fontId="0" fillId="0" borderId="31" xfId="0" applyNumberForma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14" fontId="0" fillId="0" borderId="52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14" fontId="0" fillId="0" borderId="46" xfId="0" applyNumberForma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5" fillId="3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3" fillId="0" borderId="0" xfId="0" applyNumberFormat="1" applyFont="1" applyFill="1" applyAlignment="1">
      <alignment horizontal="center" vertical="center"/>
    </xf>
    <xf numFmtId="0" fontId="12" fillId="0" borderId="6" xfId="0" applyFont="1" applyBorder="1" applyAlignment="1">
      <alignment horizontal="right" vertical="center"/>
    </xf>
    <xf numFmtId="0" fontId="12" fillId="0" borderId="23" xfId="0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 wrapText="1"/>
    </xf>
    <xf numFmtId="43" fontId="13" fillId="0" borderId="0" xfId="2" applyFont="1" applyFill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62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2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  <xf numFmtId="0" fontId="26" fillId="0" borderId="16" xfId="0" applyFont="1" applyBorder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/>
    </xf>
    <xf numFmtId="0" fontId="28" fillId="0" borderId="17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5" fillId="3" borderId="23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164" fontId="15" fillId="3" borderId="5" xfId="0" applyNumberFormat="1" applyFont="1" applyFill="1" applyBorder="1" applyAlignment="1">
      <alignment horizontal="center" vertical="center"/>
    </xf>
    <xf numFmtId="164" fontId="15" fillId="3" borderId="7" xfId="0" applyNumberFormat="1" applyFont="1" applyFill="1" applyBorder="1" applyAlignment="1">
      <alignment horizontal="center" vertical="center"/>
    </xf>
    <xf numFmtId="8" fontId="3" fillId="3" borderId="39" xfId="0" applyNumberFormat="1" applyFont="1" applyFill="1" applyBorder="1" applyAlignment="1">
      <alignment horizontal="center" vertical="center"/>
    </xf>
    <xf numFmtId="3" fontId="30" fillId="0" borderId="5" xfId="0" applyNumberFormat="1" applyFont="1" applyFill="1" applyBorder="1" applyAlignment="1">
      <alignment horizontal="right" vertical="center" wrapText="1"/>
    </xf>
    <xf numFmtId="3" fontId="30" fillId="0" borderId="6" xfId="0" applyNumberFormat="1" applyFont="1" applyFill="1" applyBorder="1" applyAlignment="1">
      <alignment horizontal="right" vertical="center" wrapText="1"/>
    </xf>
    <xf numFmtId="0" fontId="28" fillId="0" borderId="29" xfId="0" applyFont="1" applyBorder="1" applyAlignment="1">
      <alignment horizontal="left" vertical="center" wrapText="1"/>
    </xf>
    <xf numFmtId="0" fontId="28" fillId="0" borderId="1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center"/>
    </xf>
    <xf numFmtId="3" fontId="10" fillId="0" borderId="0" xfId="0" applyNumberFormat="1" applyFont="1" applyFill="1" applyBorder="1" applyAlignment="1">
      <alignment horizontal="left" vertical="center" wrapText="1"/>
    </xf>
    <xf numFmtId="0" fontId="28" fillId="0" borderId="41" xfId="0" applyFont="1" applyBorder="1" applyAlignment="1">
      <alignment horizontal="left" vertical="center" wrapText="1"/>
    </xf>
    <xf numFmtId="0" fontId="28" fillId="0" borderId="39" xfId="0" applyFont="1" applyBorder="1" applyAlignment="1">
      <alignment horizontal="left" vertical="center" wrapText="1"/>
    </xf>
    <xf numFmtId="8" fontId="3" fillId="3" borderId="31" xfId="0" applyNumberFormat="1" applyFont="1" applyFill="1" applyBorder="1" applyAlignment="1">
      <alignment horizontal="center" vertical="center"/>
    </xf>
    <xf numFmtId="8" fontId="3" fillId="3" borderId="32" xfId="0" applyNumberFormat="1" applyFont="1" applyFill="1" applyBorder="1" applyAlignment="1">
      <alignment horizontal="center" vertical="center"/>
    </xf>
    <xf numFmtId="0" fontId="36" fillId="0" borderId="73" xfId="0" applyFont="1" applyBorder="1" applyAlignment="1">
      <alignment horizontal="left" vertical="center" wrapText="1"/>
    </xf>
    <xf numFmtId="0" fontId="36" fillId="0" borderId="74" xfId="0" applyFont="1" applyBorder="1" applyAlignment="1">
      <alignment horizontal="left" vertical="center" wrapText="1"/>
    </xf>
    <xf numFmtId="0" fontId="36" fillId="0" borderId="75" xfId="0" applyFont="1" applyBorder="1" applyAlignment="1">
      <alignment horizontal="left" vertical="center" wrapText="1"/>
    </xf>
    <xf numFmtId="0" fontId="16" fillId="5" borderId="46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16" fillId="5" borderId="49" xfId="0" applyFont="1" applyFill="1" applyBorder="1" applyAlignment="1">
      <alignment horizontal="left" vertical="center" wrapText="1"/>
    </xf>
    <xf numFmtId="0" fontId="16" fillId="5" borderId="53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horizontal="left" vertical="center" wrapText="1"/>
    </xf>
    <xf numFmtId="0" fontId="16" fillId="5" borderId="50" xfId="0" applyFont="1" applyFill="1" applyBorder="1" applyAlignment="1">
      <alignment horizontal="left" vertical="center" wrapText="1"/>
    </xf>
    <xf numFmtId="8" fontId="3" fillId="3" borderId="1" xfId="0" applyNumberFormat="1" applyFont="1" applyFill="1" applyBorder="1" applyAlignment="1">
      <alignment horizontal="center" vertical="center"/>
    </xf>
    <xf numFmtId="0" fontId="31" fillId="0" borderId="0" xfId="0" applyFont="1" applyBorder="1" applyAlignment="1">
      <alignment horizontal="left" vertical="center" wrapText="1"/>
    </xf>
    <xf numFmtId="3" fontId="34" fillId="0" borderId="0" xfId="0" applyNumberFormat="1" applyFont="1" applyFill="1" applyBorder="1" applyAlignment="1">
      <alignment horizontal="left" vertical="center" wrapText="1"/>
    </xf>
    <xf numFmtId="164" fontId="13" fillId="0" borderId="0" xfId="0" applyNumberFormat="1" applyFont="1" applyFill="1" applyAlignment="1">
      <alignment horizontal="center" vertical="center"/>
    </xf>
    <xf numFmtId="0" fontId="14" fillId="0" borderId="27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14" fillId="0" borderId="69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70" xfId="0" applyFont="1" applyBorder="1" applyAlignment="1">
      <alignment horizontal="center" vertical="center" wrapText="1"/>
    </xf>
    <xf numFmtId="0" fontId="14" fillId="0" borderId="71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4" fillId="0" borderId="41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1" fillId="3" borderId="33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57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3" xfId="0" applyFont="1" applyBorder="1" applyAlignment="1">
      <alignment horizontal="right" vertical="center"/>
    </xf>
    <xf numFmtId="0" fontId="12" fillId="0" borderId="24" xfId="0" applyFont="1" applyBorder="1" applyAlignment="1">
      <alignment horizontal="right" vertical="center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right" vertical="center"/>
    </xf>
    <xf numFmtId="0" fontId="14" fillId="0" borderId="0" xfId="0" applyFont="1" applyFill="1" applyAlignment="1">
      <alignment vertical="center"/>
    </xf>
  </cellXfs>
  <cellStyles count="3">
    <cellStyle name="Euro" xfId="1" xr:uid="{00000000-0005-0000-0000-000000000000}"/>
    <cellStyle name="Migliaia" xfId="2" builtinId="3"/>
    <cellStyle name="Normale" xfId="0" builtinId="0"/>
  </cellStyles>
  <dxfs count="0"/>
  <tableStyles count="0" defaultTableStyle="TableStyleMedium9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topLeftCell="A28" zoomScale="80" zoomScaleNormal="80" zoomScalePageLayoutView="90" workbookViewId="0">
      <selection activeCell="D48" sqref="D48:E48"/>
    </sheetView>
  </sheetViews>
  <sheetFormatPr defaultColWidth="9.140625" defaultRowHeight="30" customHeight="1" x14ac:dyDescent="0.25"/>
  <cols>
    <col min="1" max="1" width="32.85546875" style="64" customWidth="1"/>
    <col min="2" max="2" width="13.140625" style="64" customWidth="1"/>
    <col min="3" max="3" width="4.42578125" style="24" customWidth="1"/>
    <col min="4" max="4" width="11.85546875" style="24" customWidth="1"/>
    <col min="5" max="5" width="11" style="24" customWidth="1"/>
    <col min="6" max="6" width="10.28515625" style="24" customWidth="1"/>
    <col min="7" max="7" width="19.7109375" style="24" customWidth="1"/>
    <col min="8" max="8" width="5.42578125" style="24" customWidth="1"/>
    <col min="9" max="9" width="7.42578125" style="24" customWidth="1"/>
    <col min="10" max="10" width="11.85546875" style="24" customWidth="1"/>
    <col min="11" max="11" width="9.140625" style="24"/>
    <col min="12" max="12" width="10.140625" style="24" bestFit="1" customWidth="1"/>
    <col min="13" max="13" width="11.42578125" style="24" bestFit="1" customWidth="1"/>
    <col min="14" max="16384" width="9.140625" style="24"/>
  </cols>
  <sheetData>
    <row r="1" spans="1:18" ht="17.25" customHeight="1" x14ac:dyDescent="0.25">
      <c r="A1" s="268" t="s">
        <v>0</v>
      </c>
      <c r="B1" s="268"/>
      <c r="C1" s="268"/>
      <c r="D1" s="268"/>
      <c r="E1" s="268"/>
      <c r="F1" s="268"/>
      <c r="G1" s="268"/>
      <c r="H1" s="268"/>
      <c r="I1" s="268"/>
      <c r="J1" s="268"/>
    </row>
    <row r="2" spans="1:18" ht="37.5" customHeight="1" x14ac:dyDescent="0.25">
      <c r="A2" s="278" t="s">
        <v>1</v>
      </c>
      <c r="B2" s="278"/>
      <c r="C2" s="278"/>
      <c r="D2" s="278"/>
      <c r="E2" s="278"/>
      <c r="F2" s="278"/>
      <c r="G2" s="278"/>
      <c r="H2" s="278"/>
      <c r="I2" s="278"/>
      <c r="J2" s="278"/>
    </row>
    <row r="3" spans="1:18" ht="21.75" customHeight="1" x14ac:dyDescent="0.25">
      <c r="A3" s="279" t="s">
        <v>2</v>
      </c>
      <c r="B3" s="279"/>
      <c r="C3" s="279"/>
      <c r="D3" s="279"/>
      <c r="E3" s="279"/>
      <c r="F3" s="279"/>
      <c r="G3" s="279"/>
      <c r="H3" s="279"/>
      <c r="I3" s="279"/>
      <c r="J3" s="279"/>
    </row>
    <row r="4" spans="1:18" ht="28.5" customHeight="1" x14ac:dyDescent="0.25">
      <c r="A4" s="280" t="s">
        <v>56</v>
      </c>
      <c r="B4" s="280"/>
      <c r="C4" s="280"/>
      <c r="D4" s="280"/>
      <c r="E4" s="280"/>
      <c r="F4" s="280"/>
      <c r="G4" s="280"/>
      <c r="H4" s="280"/>
      <c r="I4" s="280"/>
      <c r="J4" s="280"/>
    </row>
    <row r="5" spans="1:18" ht="21" customHeight="1" thickBot="1" x14ac:dyDescent="0.3">
      <c r="A5" s="30" t="s">
        <v>57</v>
      </c>
      <c r="B5" s="30"/>
      <c r="C5" s="261"/>
      <c r="D5" s="261"/>
      <c r="E5" s="261"/>
      <c r="F5" s="261"/>
      <c r="G5" s="261"/>
      <c r="H5" s="261"/>
      <c r="I5" s="261"/>
      <c r="J5" s="261"/>
    </row>
    <row r="6" spans="1:18" s="48" customFormat="1" ht="18" customHeight="1" x14ac:dyDescent="0.25">
      <c r="A6" s="179" t="s">
        <v>58</v>
      </c>
      <c r="B6" s="177"/>
      <c r="C6" s="279"/>
      <c r="D6" s="281" t="s">
        <v>3</v>
      </c>
      <c r="E6" s="282"/>
      <c r="F6" s="284" t="s">
        <v>4</v>
      </c>
      <c r="G6" s="284"/>
      <c r="H6" s="284"/>
      <c r="I6" s="286"/>
      <c r="K6" s="49"/>
    </row>
    <row r="7" spans="1:18" s="48" customFormat="1" ht="17.25" customHeight="1" thickBot="1" x14ac:dyDescent="0.3">
      <c r="A7" s="180" t="s">
        <v>5</v>
      </c>
      <c r="B7" s="178"/>
      <c r="C7" s="283"/>
      <c r="D7" s="34" t="s">
        <v>6</v>
      </c>
      <c r="E7" s="157" t="s">
        <v>7</v>
      </c>
      <c r="F7" s="285"/>
      <c r="G7" s="285"/>
      <c r="H7" s="283"/>
      <c r="I7" s="287"/>
      <c r="K7" s="49"/>
    </row>
    <row r="8" spans="1:18" s="48" customFormat="1" ht="21.95" customHeight="1" x14ac:dyDescent="0.25">
      <c r="A8" s="274" t="s">
        <v>59</v>
      </c>
      <c r="B8" s="300" t="s">
        <v>8</v>
      </c>
      <c r="C8" s="306" t="s">
        <v>9</v>
      </c>
      <c r="D8" s="302"/>
      <c r="E8" s="304"/>
      <c r="F8" s="288" t="s">
        <v>10</v>
      </c>
      <c r="G8" s="289"/>
      <c r="H8" s="308">
        <f>D8+E8</f>
        <v>0</v>
      </c>
      <c r="I8" s="309"/>
      <c r="J8" s="23"/>
      <c r="K8" s="49"/>
      <c r="L8" s="50"/>
      <c r="M8" s="51"/>
    </row>
    <row r="9" spans="1:18" s="48" customFormat="1" ht="18" customHeight="1" thickBot="1" x14ac:dyDescent="0.3">
      <c r="A9" s="275"/>
      <c r="B9" s="301"/>
      <c r="C9" s="307"/>
      <c r="D9" s="303"/>
      <c r="E9" s="305"/>
      <c r="F9" s="290"/>
      <c r="G9" s="291"/>
      <c r="H9" s="310"/>
      <c r="I9" s="311"/>
      <c r="J9" s="23"/>
      <c r="K9" s="49"/>
      <c r="L9" s="50"/>
      <c r="M9" s="51"/>
    </row>
    <row r="10" spans="1:18" s="48" customFormat="1" ht="21.95" customHeight="1" x14ac:dyDescent="0.25">
      <c r="A10" s="272" t="s">
        <v>60</v>
      </c>
      <c r="B10" s="45" t="s">
        <v>11</v>
      </c>
      <c r="C10" s="33" t="s">
        <v>9</v>
      </c>
      <c r="D10" s="35"/>
      <c r="E10" s="145"/>
      <c r="F10" s="269"/>
      <c r="G10" s="270"/>
      <c r="H10" s="270"/>
      <c r="I10" s="271"/>
      <c r="K10" s="49"/>
      <c r="L10" s="52"/>
      <c r="M10" s="51"/>
    </row>
    <row r="11" spans="1:18" s="48" customFormat="1" ht="21.95" customHeight="1" thickBot="1" x14ac:dyDescent="0.3">
      <c r="A11" s="273"/>
      <c r="B11" s="46" t="s">
        <v>12</v>
      </c>
      <c r="C11" s="260" t="s">
        <v>9</v>
      </c>
      <c r="D11" s="258"/>
      <c r="E11" s="259"/>
      <c r="F11" s="276"/>
      <c r="G11" s="276"/>
      <c r="H11" s="276"/>
      <c r="I11" s="277"/>
      <c r="K11" s="49"/>
      <c r="L11" s="52"/>
      <c r="M11" s="51"/>
    </row>
    <row r="12" spans="1:18" s="48" customFormat="1" ht="21.95" customHeight="1" x14ac:dyDescent="0.25">
      <c r="A12" s="292" t="s">
        <v>61</v>
      </c>
      <c r="B12" s="45" t="s">
        <v>11</v>
      </c>
      <c r="C12" s="38" t="s">
        <v>13</v>
      </c>
      <c r="D12" s="65"/>
      <c r="E12" s="147"/>
      <c r="F12" s="296" t="s">
        <v>62</v>
      </c>
      <c r="G12" s="296"/>
      <c r="H12" s="151" t="s">
        <v>13</v>
      </c>
      <c r="I12" s="39"/>
      <c r="J12" s="295" t="s">
        <v>14</v>
      </c>
      <c r="K12" s="49"/>
      <c r="L12" s="50"/>
      <c r="M12" s="51"/>
    </row>
    <row r="13" spans="1:18" s="48" customFormat="1" ht="21.95" customHeight="1" thickBot="1" x14ac:dyDescent="0.3">
      <c r="A13" s="293"/>
      <c r="B13" s="46" t="s">
        <v>12</v>
      </c>
      <c r="C13" s="31" t="s">
        <v>13</v>
      </c>
      <c r="D13" s="66"/>
      <c r="E13" s="148"/>
      <c r="F13" s="297"/>
      <c r="G13" s="297"/>
      <c r="H13" s="152" t="s">
        <v>13</v>
      </c>
      <c r="I13" s="47"/>
      <c r="J13" s="295"/>
      <c r="K13" s="49"/>
      <c r="L13" s="50"/>
      <c r="M13" s="51"/>
    </row>
    <row r="14" spans="1:18" s="48" customFormat="1" ht="21.95" customHeight="1" x14ac:dyDescent="0.25">
      <c r="A14" s="294" t="s">
        <v>63</v>
      </c>
      <c r="B14" s="45" t="s">
        <v>11</v>
      </c>
      <c r="C14" s="38" t="s">
        <v>13</v>
      </c>
      <c r="D14" s="265"/>
      <c r="E14" s="149"/>
      <c r="F14" s="298" t="s">
        <v>15</v>
      </c>
      <c r="G14" s="298"/>
      <c r="H14" s="153" t="s">
        <v>13</v>
      </c>
      <c r="I14" s="94">
        <f>D14+E14</f>
        <v>0</v>
      </c>
      <c r="J14" s="295" t="s">
        <v>14</v>
      </c>
      <c r="K14" s="49"/>
      <c r="L14" s="50"/>
      <c r="M14" s="51"/>
    </row>
    <row r="15" spans="1:18" s="48" customFormat="1" ht="21.95" customHeight="1" thickBot="1" x14ac:dyDescent="0.3">
      <c r="A15" s="293"/>
      <c r="B15" s="46" t="s">
        <v>12</v>
      </c>
      <c r="C15" s="32" t="s">
        <v>13</v>
      </c>
      <c r="D15" s="66"/>
      <c r="E15" s="148"/>
      <c r="F15" s="299"/>
      <c r="G15" s="299"/>
      <c r="H15" s="152" t="s">
        <v>13</v>
      </c>
      <c r="I15" s="154">
        <f>D15+E15</f>
        <v>0</v>
      </c>
      <c r="J15" s="295"/>
      <c r="K15" s="49"/>
      <c r="L15" s="50"/>
      <c r="M15" s="51"/>
      <c r="R15" s="177"/>
    </row>
    <row r="16" spans="1:18" s="48" customFormat="1" ht="22.5" customHeight="1" x14ac:dyDescent="0.25">
      <c r="A16" s="314" t="s">
        <v>64</v>
      </c>
      <c r="B16" s="45" t="s">
        <v>11</v>
      </c>
      <c r="C16" s="18" t="s">
        <v>9</v>
      </c>
      <c r="D16" s="36"/>
      <c r="E16" s="145"/>
      <c r="F16" s="316"/>
      <c r="G16" s="317"/>
      <c r="H16" s="317"/>
      <c r="I16" s="318"/>
      <c r="J16" s="53"/>
      <c r="K16" s="49"/>
    </row>
    <row r="17" spans="1:18" s="48" customFormat="1" ht="27.95" customHeight="1" thickBot="1" x14ac:dyDescent="0.3">
      <c r="A17" s="315"/>
      <c r="B17" s="46" t="s">
        <v>12</v>
      </c>
      <c r="C17" s="32" t="s">
        <v>9</v>
      </c>
      <c r="D17" s="42"/>
      <c r="E17" s="259"/>
      <c r="F17" s="276"/>
      <c r="G17" s="276"/>
      <c r="H17" s="276"/>
      <c r="I17" s="277"/>
      <c r="J17" s="53"/>
      <c r="K17" s="49"/>
    </row>
    <row r="18" spans="1:18" s="48" customFormat="1" ht="21.95" customHeight="1" x14ac:dyDescent="0.25">
      <c r="A18" s="292" t="s">
        <v>65</v>
      </c>
      <c r="B18" s="45" t="s">
        <v>11</v>
      </c>
      <c r="C18" s="18" t="s">
        <v>9</v>
      </c>
      <c r="D18" s="35"/>
      <c r="E18" s="145"/>
      <c r="F18" s="296" t="s">
        <v>16</v>
      </c>
      <c r="G18" s="296"/>
      <c r="H18" s="155" t="s">
        <v>13</v>
      </c>
      <c r="I18" s="39"/>
      <c r="J18" s="267" t="s">
        <v>17</v>
      </c>
      <c r="K18" s="49"/>
      <c r="L18" s="50"/>
      <c r="M18" s="51"/>
    </row>
    <row r="19" spans="1:18" s="48" customFormat="1" ht="21.95" customHeight="1" thickBot="1" x14ac:dyDescent="0.3">
      <c r="A19" s="293"/>
      <c r="B19" s="46" t="s">
        <v>12</v>
      </c>
      <c r="C19" s="31" t="s">
        <v>9</v>
      </c>
      <c r="D19" s="40"/>
      <c r="E19" s="150"/>
      <c r="F19" s="297"/>
      <c r="G19" s="297"/>
      <c r="H19" s="156" t="s">
        <v>13</v>
      </c>
      <c r="I19" s="37"/>
      <c r="J19" s="267"/>
      <c r="K19" s="49"/>
      <c r="L19" s="50"/>
      <c r="M19" s="51"/>
    </row>
    <row r="20" spans="1:18" s="48" customFormat="1" ht="22.5" customHeight="1" x14ac:dyDescent="0.25">
      <c r="A20" s="314" t="s">
        <v>66</v>
      </c>
      <c r="B20" s="45" t="s">
        <v>11</v>
      </c>
      <c r="C20" s="18" t="s">
        <v>13</v>
      </c>
      <c r="D20" s="36"/>
      <c r="E20" s="145"/>
      <c r="F20" s="316"/>
      <c r="G20" s="317"/>
      <c r="H20" s="317"/>
      <c r="I20" s="318"/>
      <c r="J20" s="53"/>
      <c r="K20" s="49"/>
      <c r="M20" s="51"/>
      <c r="R20" s="54"/>
    </row>
    <row r="21" spans="1:18" s="48" customFormat="1" ht="28.5" customHeight="1" thickBot="1" x14ac:dyDescent="0.3">
      <c r="A21" s="315"/>
      <c r="B21" s="46" t="s">
        <v>12</v>
      </c>
      <c r="C21" s="41" t="s">
        <v>13</v>
      </c>
      <c r="D21" s="43"/>
      <c r="E21" s="146"/>
      <c r="F21" s="276"/>
      <c r="G21" s="276"/>
      <c r="H21" s="276"/>
      <c r="I21" s="277"/>
      <c r="J21" s="53"/>
      <c r="K21" s="49"/>
      <c r="M21" s="51"/>
      <c r="R21" s="54"/>
    </row>
    <row r="22" spans="1:18" s="48" customFormat="1" ht="21.95" customHeight="1" x14ac:dyDescent="0.25">
      <c r="A22" s="292" t="s">
        <v>67</v>
      </c>
      <c r="B22" s="45" t="s">
        <v>11</v>
      </c>
      <c r="C22" s="18" t="s">
        <v>13</v>
      </c>
      <c r="D22" s="35"/>
      <c r="E22" s="145"/>
      <c r="F22" s="296" t="s">
        <v>16</v>
      </c>
      <c r="G22" s="296"/>
      <c r="H22" s="151" t="s">
        <v>13</v>
      </c>
      <c r="I22" s="39"/>
      <c r="J22" s="267" t="s">
        <v>17</v>
      </c>
      <c r="K22" s="49"/>
      <c r="L22" s="50"/>
      <c r="M22" s="51"/>
    </row>
    <row r="23" spans="1:18" s="48" customFormat="1" ht="21.95" customHeight="1" thickBot="1" x14ac:dyDescent="0.3">
      <c r="A23" s="293"/>
      <c r="B23" s="46" t="s">
        <v>12</v>
      </c>
      <c r="C23" s="32" t="s">
        <v>13</v>
      </c>
      <c r="D23" s="42"/>
      <c r="E23" s="259"/>
      <c r="F23" s="297"/>
      <c r="G23" s="297"/>
      <c r="H23" s="156" t="s">
        <v>13</v>
      </c>
      <c r="I23" s="44"/>
      <c r="J23" s="267"/>
      <c r="K23" s="49"/>
      <c r="L23" s="50"/>
      <c r="M23" s="51"/>
    </row>
    <row r="24" spans="1:18" s="48" customFormat="1" ht="35.25" customHeight="1" thickBot="1" x14ac:dyDescent="0.3">
      <c r="A24" s="144" t="s">
        <v>68</v>
      </c>
      <c r="B24" s="84" t="s">
        <v>8</v>
      </c>
      <c r="C24" s="17" t="s">
        <v>18</v>
      </c>
      <c r="D24" s="82">
        <f>D8+D10-D12-D14+D18-D22+D16-D20+D11-D13-D15+D19-D23+D17-D21</f>
        <v>0</v>
      </c>
      <c r="E24" s="83">
        <f>E8+E10-E12-E14+E18-E22+E16-E20+E11-E13-E15+E19-E23+E17-E21</f>
        <v>0</v>
      </c>
      <c r="F24" s="321" t="s">
        <v>10</v>
      </c>
      <c r="G24" s="322"/>
      <c r="H24" s="319">
        <f>SUM(D8+D10-D12-D14-D15+D18-D22+E8+E10-E12-E14-E15+E18-E22+D9+D11-D13+D19-D23+E9+E11-E13+E19-E23)</f>
        <v>0</v>
      </c>
      <c r="I24" s="320"/>
      <c r="J24" s="1"/>
      <c r="K24" s="49"/>
      <c r="L24" s="50"/>
      <c r="M24" s="51"/>
    </row>
    <row r="25" spans="1:18" s="55" customFormat="1" ht="33.75" customHeight="1" x14ac:dyDescent="0.25">
      <c r="A25" s="324" t="s">
        <v>69</v>
      </c>
      <c r="B25" s="324"/>
      <c r="C25" s="324"/>
      <c r="D25" s="324"/>
      <c r="E25" s="324"/>
      <c r="F25" s="324"/>
      <c r="G25" s="324"/>
      <c r="H25" s="324"/>
      <c r="I25" s="324"/>
      <c r="J25" s="1"/>
      <c r="K25" s="56"/>
      <c r="M25" s="51"/>
    </row>
    <row r="26" spans="1:18" s="55" customFormat="1" ht="19.5" customHeight="1" x14ac:dyDescent="0.25">
      <c r="A26" s="313" t="s">
        <v>70</v>
      </c>
      <c r="B26" s="313"/>
      <c r="C26" s="313"/>
      <c r="D26" s="313"/>
      <c r="E26" s="313"/>
      <c r="F26" s="313"/>
      <c r="G26" s="313"/>
      <c r="H26" s="313"/>
      <c r="I26" s="313"/>
      <c r="J26" s="313"/>
      <c r="K26" s="56"/>
      <c r="M26" s="51"/>
    </row>
    <row r="27" spans="1:18" s="55" customFormat="1" ht="9.75" customHeight="1" thickBot="1" x14ac:dyDescent="0.3">
      <c r="A27" s="256"/>
      <c r="B27" s="256"/>
      <c r="C27" s="256"/>
      <c r="D27" s="256"/>
      <c r="E27" s="256"/>
      <c r="F27" s="256"/>
      <c r="G27" s="256"/>
      <c r="H27" s="256"/>
      <c r="I27" s="256"/>
      <c r="J27" s="256"/>
      <c r="K27" s="56"/>
      <c r="M27" s="51"/>
    </row>
    <row r="28" spans="1:18" s="55" customFormat="1" ht="24.75" customHeight="1" thickBot="1" x14ac:dyDescent="0.3">
      <c r="A28" s="343" t="s">
        <v>71</v>
      </c>
      <c r="B28" s="344"/>
      <c r="C28" s="345"/>
      <c r="D28" s="246"/>
      <c r="E28" s="256"/>
      <c r="F28" s="256"/>
      <c r="G28" s="256"/>
      <c r="H28" s="256"/>
      <c r="I28" s="256"/>
      <c r="J28" s="256"/>
      <c r="K28" s="56"/>
      <c r="M28" s="51"/>
    </row>
    <row r="29" spans="1:18" s="55" customFormat="1" ht="19.5" customHeight="1" x14ac:dyDescent="0.25">
      <c r="A29" s="346" t="s">
        <v>72</v>
      </c>
      <c r="B29" s="347"/>
      <c r="C29" s="348"/>
      <c r="D29" s="247">
        <v>0</v>
      </c>
      <c r="J29" s="256"/>
      <c r="K29" s="56"/>
      <c r="M29" s="51"/>
    </row>
    <row r="30" spans="1:18" s="55" customFormat="1" ht="19.5" customHeight="1" thickBot="1" x14ac:dyDescent="0.3">
      <c r="A30" s="349" t="s">
        <v>73</v>
      </c>
      <c r="B30" s="350"/>
      <c r="C30" s="351"/>
      <c r="D30" s="248">
        <v>0</v>
      </c>
      <c r="E30" s="249"/>
      <c r="F30" s="250"/>
      <c r="G30" s="250"/>
      <c r="H30" s="251"/>
      <c r="I30" s="251"/>
      <c r="J30" s="256"/>
      <c r="K30" s="56"/>
      <c r="M30" s="51"/>
    </row>
    <row r="31" spans="1:18" s="55" customFormat="1" ht="19.5" customHeight="1" thickBot="1" x14ac:dyDescent="0.3">
      <c r="A31" s="343" t="s">
        <v>74</v>
      </c>
      <c r="B31" s="344"/>
      <c r="C31" s="345"/>
      <c r="D31" s="254">
        <f>D28+D29-D30</f>
        <v>0</v>
      </c>
      <c r="E31" s="249"/>
      <c r="F31" s="250"/>
      <c r="G31" s="250"/>
      <c r="H31" s="251"/>
      <c r="I31" s="251"/>
      <c r="J31" s="256"/>
      <c r="K31" s="56"/>
      <c r="M31" s="51"/>
    </row>
    <row r="32" spans="1:18" s="55" customFormat="1" ht="9" customHeight="1" x14ac:dyDescent="0.25">
      <c r="A32" s="353"/>
      <c r="B32" s="353"/>
      <c r="C32" s="353"/>
      <c r="D32" s="353"/>
      <c r="E32" s="353"/>
      <c r="F32" s="353"/>
      <c r="G32" s="353"/>
      <c r="H32" s="353"/>
      <c r="I32" s="353"/>
      <c r="J32" s="256"/>
      <c r="K32" s="56"/>
      <c r="M32" s="51"/>
    </row>
    <row r="33" spans="1:13" ht="26.25" customHeight="1" thickBot="1" x14ac:dyDescent="0.3">
      <c r="A33" s="323" t="s">
        <v>75</v>
      </c>
      <c r="B33" s="323"/>
      <c r="C33" s="57"/>
      <c r="D33" s="58"/>
      <c r="E33" s="58"/>
      <c r="F33" s="58"/>
      <c r="G33" s="59"/>
      <c r="H33" s="59"/>
      <c r="M33" s="51"/>
    </row>
    <row r="34" spans="1:13" ht="24" customHeight="1" x14ac:dyDescent="0.25">
      <c r="A34" s="80" t="s">
        <v>19</v>
      </c>
      <c r="B34" s="73">
        <f>D10+E10-I12-I14+D18+E18-I18-I22</f>
        <v>0</v>
      </c>
      <c r="C34" s="74" t="s">
        <v>20</v>
      </c>
      <c r="D34" s="329">
        <v>30</v>
      </c>
      <c r="E34" s="329"/>
      <c r="F34" s="75" t="s">
        <v>21</v>
      </c>
      <c r="G34" s="70">
        <f>B34*D34</f>
        <v>0</v>
      </c>
      <c r="H34" s="60"/>
      <c r="I34" s="61"/>
      <c r="M34" s="51"/>
    </row>
    <row r="35" spans="1:13" ht="24" customHeight="1" x14ac:dyDescent="0.25">
      <c r="A35" s="224" t="s">
        <v>22</v>
      </c>
      <c r="B35" s="222">
        <f>D11+E11-I13-I15+D19+E19-I19-I23</f>
        <v>0</v>
      </c>
      <c r="C35" s="76" t="s">
        <v>20</v>
      </c>
      <c r="D35" s="352">
        <v>130</v>
      </c>
      <c r="E35" s="352"/>
      <c r="F35" s="77" t="s">
        <v>18</v>
      </c>
      <c r="G35" s="71">
        <f>B35*D35</f>
        <v>0</v>
      </c>
      <c r="H35" s="60"/>
      <c r="I35" s="61"/>
      <c r="M35" s="51"/>
    </row>
    <row r="36" spans="1:13" ht="24" customHeight="1" thickBot="1" x14ac:dyDescent="0.3">
      <c r="A36" s="223" t="s">
        <v>76</v>
      </c>
      <c r="B36" s="234">
        <f>D29</f>
        <v>0</v>
      </c>
      <c r="C36" s="78" t="s">
        <v>20</v>
      </c>
      <c r="D36" s="341">
        <v>130</v>
      </c>
      <c r="E36" s="342"/>
      <c r="F36" s="79" t="s">
        <v>18</v>
      </c>
      <c r="G36" s="72">
        <f>B36*D36</f>
        <v>0</v>
      </c>
      <c r="H36" s="60"/>
      <c r="I36" s="61"/>
      <c r="M36" s="51"/>
    </row>
    <row r="37" spans="1:13" s="49" customFormat="1" ht="24" customHeight="1" thickBot="1" x14ac:dyDescent="0.3">
      <c r="A37" s="330" t="s">
        <v>77</v>
      </c>
      <c r="B37" s="331"/>
      <c r="C37" s="331"/>
      <c r="D37" s="331"/>
      <c r="E37" s="331"/>
      <c r="F37" s="16"/>
      <c r="G37" s="81">
        <f>SUM(G34:G36)</f>
        <v>0</v>
      </c>
      <c r="H37" s="19"/>
      <c r="I37" s="19"/>
      <c r="J37" s="62"/>
      <c r="K37" s="63"/>
      <c r="M37" s="51"/>
    </row>
    <row r="38" spans="1:13" s="49" customFormat="1" ht="6.75" customHeight="1" x14ac:dyDescent="0.25">
      <c r="A38" s="20"/>
      <c r="B38" s="20"/>
      <c r="C38" s="20"/>
      <c r="D38" s="20"/>
      <c r="E38" s="20"/>
      <c r="F38" s="21"/>
      <c r="G38" s="22"/>
      <c r="H38" s="19"/>
      <c r="I38" s="19"/>
      <c r="J38" s="62"/>
      <c r="K38" s="63"/>
      <c r="M38" s="51"/>
    </row>
    <row r="39" spans="1:13" s="62" customFormat="1" ht="20.25" customHeight="1" x14ac:dyDescent="0.25">
      <c r="A39" s="338" t="s">
        <v>23</v>
      </c>
      <c r="B39" s="338"/>
      <c r="C39" s="338"/>
      <c r="D39" s="338"/>
      <c r="E39" s="338"/>
      <c r="F39" s="338"/>
      <c r="G39" s="338"/>
      <c r="H39" s="338"/>
      <c r="I39" s="338"/>
    </row>
    <row r="40" spans="1:13" ht="11.25" customHeight="1" thickBot="1" x14ac:dyDescent="0.3">
      <c r="A40" s="24"/>
      <c r="B40" s="24"/>
      <c r="D40" s="29"/>
      <c r="E40" s="29"/>
      <c r="F40" s="29"/>
    </row>
    <row r="41" spans="1:13" ht="5.25" customHeight="1" thickTop="1" x14ac:dyDescent="0.25"/>
    <row r="42" spans="1:13" ht="24" customHeight="1" thickBot="1" x14ac:dyDescent="0.3">
      <c r="A42" s="337" t="s">
        <v>24</v>
      </c>
      <c r="B42" s="337"/>
      <c r="C42" s="337"/>
      <c r="D42" s="337"/>
      <c r="E42" s="28"/>
    </row>
    <row r="43" spans="1:13" ht="24" customHeight="1" thickBot="1" x14ac:dyDescent="0.3">
      <c r="A43" s="25" t="s">
        <v>78</v>
      </c>
      <c r="B43" s="25"/>
      <c r="C43" s="14"/>
      <c r="D43" s="172" t="s">
        <v>25</v>
      </c>
      <c r="E43" s="171" t="s">
        <v>12</v>
      </c>
      <c r="F43" s="170" t="s">
        <v>26</v>
      </c>
    </row>
    <row r="44" spans="1:13" ht="48" customHeight="1" x14ac:dyDescent="0.25">
      <c r="A44" s="339" t="s">
        <v>79</v>
      </c>
      <c r="B44" s="340"/>
      <c r="C44" s="86" t="s">
        <v>9</v>
      </c>
      <c r="D44" s="89"/>
      <c r="E44" s="89"/>
      <c r="F44" s="90">
        <f>SUM(D44:E44)</f>
        <v>0</v>
      </c>
      <c r="G44" s="88" t="s">
        <v>27</v>
      </c>
      <c r="H44" s="88"/>
    </row>
    <row r="45" spans="1:13" ht="49.5" customHeight="1" thickBot="1" x14ac:dyDescent="0.3">
      <c r="A45" s="332" t="s">
        <v>80</v>
      </c>
      <c r="B45" s="333"/>
      <c r="C45" s="85" t="s">
        <v>9</v>
      </c>
      <c r="D45" s="87"/>
      <c r="E45" s="87"/>
      <c r="F45" s="91">
        <f>SUM(D45:E45)</f>
        <v>0</v>
      </c>
      <c r="G45" s="88" t="s">
        <v>28</v>
      </c>
      <c r="H45" s="88"/>
      <c r="I45" s="88"/>
      <c r="J45" s="88"/>
    </row>
    <row r="46" spans="1:13" ht="24.75" customHeight="1" thickBot="1" x14ac:dyDescent="0.3">
      <c r="A46" s="334" t="s">
        <v>29</v>
      </c>
      <c r="B46" s="335"/>
      <c r="C46" s="336"/>
      <c r="D46" s="92">
        <f>SUM(D44:D45)</f>
        <v>0</v>
      </c>
      <c r="E46" s="93">
        <f>SUM(E44:E45)</f>
        <v>0</v>
      </c>
      <c r="F46" s="257"/>
      <c r="G46" s="257"/>
      <c r="H46" s="257"/>
      <c r="I46" s="257"/>
      <c r="J46" s="257"/>
    </row>
    <row r="47" spans="1:13" ht="24.95" customHeight="1" thickBot="1" x14ac:dyDescent="0.3">
      <c r="C47" s="26"/>
      <c r="D47" s="325">
        <f>SUM(D44:E45)</f>
        <v>0</v>
      </c>
      <c r="E47" s="326"/>
      <c r="F47" s="252" t="s">
        <v>81</v>
      </c>
      <c r="G47" s="253"/>
      <c r="H47" s="253"/>
      <c r="I47" s="253"/>
      <c r="J47" s="253"/>
    </row>
    <row r="48" spans="1:13" ht="24.95" customHeight="1" thickBot="1" x14ac:dyDescent="0.3">
      <c r="A48" s="15"/>
      <c r="B48" s="15"/>
      <c r="C48" s="27"/>
      <c r="D48" s="327">
        <f>D46*D34+E46*D35</f>
        <v>0</v>
      </c>
      <c r="E48" s="328"/>
      <c r="F48" s="67" t="s">
        <v>82</v>
      </c>
      <c r="G48" s="68"/>
      <c r="H48" s="69"/>
      <c r="I48" s="69"/>
      <c r="J48" s="69"/>
    </row>
    <row r="49" spans="1:9" ht="11.25" customHeight="1" x14ac:dyDescent="0.25"/>
    <row r="50" spans="1:9" ht="21.75" customHeight="1" x14ac:dyDescent="0.25">
      <c r="A50" s="10" t="s">
        <v>30</v>
      </c>
      <c r="B50" s="10"/>
      <c r="C50" s="11"/>
      <c r="D50" s="12"/>
      <c r="E50" s="12"/>
      <c r="F50" s="12"/>
      <c r="G50" s="13" t="s">
        <v>31</v>
      </c>
    </row>
    <row r="51" spans="1:9" ht="21" customHeight="1" x14ac:dyDescent="0.25">
      <c r="G51" s="312"/>
      <c r="H51" s="312"/>
      <c r="I51" s="312"/>
    </row>
    <row r="56" spans="1:9" ht="30" customHeight="1" x14ac:dyDescent="0.25">
      <c r="H56" s="13"/>
    </row>
  </sheetData>
  <mergeCells count="59">
    <mergeCell ref="A28:C28"/>
    <mergeCell ref="A29:C29"/>
    <mergeCell ref="A30:C30"/>
    <mergeCell ref="A31:C31"/>
    <mergeCell ref="D35:E35"/>
    <mergeCell ref="A32:I32"/>
    <mergeCell ref="D47:E47"/>
    <mergeCell ref="D48:E48"/>
    <mergeCell ref="D34:E34"/>
    <mergeCell ref="A37:E37"/>
    <mergeCell ref="A45:B45"/>
    <mergeCell ref="A46:C46"/>
    <mergeCell ref="A42:D42"/>
    <mergeCell ref="A39:I39"/>
    <mergeCell ref="A44:B44"/>
    <mergeCell ref="D36:E36"/>
    <mergeCell ref="G51:I51"/>
    <mergeCell ref="A26:J26"/>
    <mergeCell ref="A16:A17"/>
    <mergeCell ref="F17:I17"/>
    <mergeCell ref="A20:A21"/>
    <mergeCell ref="F21:I21"/>
    <mergeCell ref="A18:A19"/>
    <mergeCell ref="F18:G19"/>
    <mergeCell ref="F16:I16"/>
    <mergeCell ref="F20:I20"/>
    <mergeCell ref="H24:I24"/>
    <mergeCell ref="F24:G24"/>
    <mergeCell ref="A33:B33"/>
    <mergeCell ref="A22:A23"/>
    <mergeCell ref="A25:I25"/>
    <mergeCell ref="F22:G23"/>
    <mergeCell ref="B8:B9"/>
    <mergeCell ref="D8:D9"/>
    <mergeCell ref="E8:E9"/>
    <mergeCell ref="C8:C9"/>
    <mergeCell ref="H8:I9"/>
    <mergeCell ref="A14:A15"/>
    <mergeCell ref="J14:J15"/>
    <mergeCell ref="J18:J19"/>
    <mergeCell ref="F12:G13"/>
    <mergeCell ref="F14:G15"/>
    <mergeCell ref="J12:J13"/>
    <mergeCell ref="J22:J23"/>
    <mergeCell ref="A1:J1"/>
    <mergeCell ref="F10:I10"/>
    <mergeCell ref="A10:A11"/>
    <mergeCell ref="A8:A9"/>
    <mergeCell ref="F11:I11"/>
    <mergeCell ref="A2:J2"/>
    <mergeCell ref="A3:J3"/>
    <mergeCell ref="A4:J4"/>
    <mergeCell ref="D6:E6"/>
    <mergeCell ref="C6:C7"/>
    <mergeCell ref="F6:G7"/>
    <mergeCell ref="H6:H7"/>
    <mergeCell ref="I6:I7"/>
    <mergeCell ref="F8:G9"/>
    <mergeCell ref="A12:A13"/>
  </mergeCells>
  <printOptions horizontalCentered="1"/>
  <pageMargins left="0" right="0" top="0.15748031496063" bottom="0.15748031496063" header="0.15748031496063" footer="0.1574803149606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44"/>
  <sheetViews>
    <sheetView view="pageLayout" topLeftCell="A22" zoomScaleNormal="100" workbookViewId="0">
      <selection activeCell="H29" sqref="H29"/>
    </sheetView>
  </sheetViews>
  <sheetFormatPr defaultColWidth="9.140625" defaultRowHeight="15" x14ac:dyDescent="0.25"/>
  <cols>
    <col min="1" max="1" width="29.7109375" style="2" customWidth="1"/>
    <col min="2" max="2" width="10.42578125" style="2" customWidth="1"/>
    <col min="3" max="3" width="10.28515625" style="3" customWidth="1"/>
    <col min="4" max="4" width="6.7109375" style="2" customWidth="1"/>
    <col min="5" max="5" width="5.85546875" style="3" customWidth="1"/>
    <col min="6" max="6" width="7" style="2" customWidth="1"/>
    <col min="7" max="7" width="4.42578125" style="2" customWidth="1"/>
    <col min="8" max="8" width="5.140625" style="2" customWidth="1"/>
    <col min="9" max="9" width="6" style="2" customWidth="1"/>
    <col min="10" max="10" width="2.85546875" style="2" customWidth="1"/>
    <col min="11" max="11" width="9" style="2" customWidth="1"/>
    <col min="12" max="16384" width="9.140625" style="2"/>
  </cols>
  <sheetData>
    <row r="3" spans="1:11" x14ac:dyDescent="0.25">
      <c r="A3" s="158" t="s">
        <v>32</v>
      </c>
      <c r="B3" s="158"/>
      <c r="C3" s="255"/>
      <c r="D3" s="24"/>
      <c r="E3" s="255"/>
      <c r="F3" s="24"/>
      <c r="G3" s="24"/>
      <c r="H3" s="24"/>
      <c r="I3" s="24"/>
      <c r="J3" s="24"/>
      <c r="K3" s="24"/>
    </row>
    <row r="4" spans="1:11" x14ac:dyDescent="0.25">
      <c r="A4" s="24"/>
      <c r="B4" s="24"/>
      <c r="C4" s="255"/>
      <c r="D4" s="24"/>
      <c r="E4" s="255"/>
      <c r="F4" s="24"/>
      <c r="G4" s="24"/>
      <c r="H4" s="24"/>
      <c r="I4" s="24"/>
      <c r="J4" s="24"/>
      <c r="K4" s="24"/>
    </row>
    <row r="5" spans="1:11" ht="15" customHeight="1" x14ac:dyDescent="0.25">
      <c r="A5" s="159" t="s">
        <v>83</v>
      </c>
      <c r="B5" s="159"/>
      <c r="C5" s="266"/>
      <c r="D5" s="355"/>
      <c r="E5" s="355"/>
      <c r="F5" s="24"/>
      <c r="G5" s="24"/>
      <c r="H5" s="24"/>
      <c r="I5" s="24"/>
      <c r="J5" s="24"/>
      <c r="K5" s="24"/>
    </row>
    <row r="6" spans="1:11" x14ac:dyDescent="0.25">
      <c r="A6" s="174" t="s">
        <v>102</v>
      </c>
      <c r="B6" s="402"/>
      <c r="C6" s="255"/>
      <c r="D6" s="24"/>
      <c r="E6" s="255"/>
      <c r="F6" s="24"/>
      <c r="G6" s="24"/>
      <c r="H6" s="24"/>
      <c r="I6" s="24"/>
      <c r="J6" s="24"/>
      <c r="K6" s="24"/>
    </row>
    <row r="7" spans="1:11" x14ac:dyDescent="0.25">
      <c r="A7" s="174" t="s">
        <v>34</v>
      </c>
      <c r="B7" s="402"/>
      <c r="C7" s="255"/>
      <c r="D7" s="24"/>
      <c r="E7" s="255"/>
      <c r="F7" s="24"/>
      <c r="G7" s="24"/>
      <c r="H7" s="24"/>
      <c r="I7" s="24"/>
      <c r="J7" s="24"/>
      <c r="K7" s="24"/>
    </row>
    <row r="8" spans="1:11" ht="15.75" thickBot="1" x14ac:dyDescent="0.3">
      <c r="A8" s="24"/>
      <c r="B8" s="24"/>
      <c r="C8" s="255"/>
      <c r="D8" s="24"/>
      <c r="E8" s="255"/>
      <c r="F8" s="24"/>
      <c r="G8" s="24"/>
      <c r="H8" s="24"/>
      <c r="I8" s="24"/>
      <c r="J8" s="24"/>
      <c r="K8" s="24"/>
    </row>
    <row r="9" spans="1:11" ht="28.5" customHeight="1" thickBot="1" x14ac:dyDescent="0.3">
      <c r="A9" s="356" t="s">
        <v>84</v>
      </c>
      <c r="B9" s="182" t="s">
        <v>11</v>
      </c>
      <c r="C9" s="227"/>
      <c r="D9" s="358" t="s">
        <v>85</v>
      </c>
      <c r="E9" s="359"/>
      <c r="F9" s="183">
        <f>'Conguaglio 2021'!I14</f>
        <v>0</v>
      </c>
      <c r="G9" s="366" t="s">
        <v>14</v>
      </c>
      <c r="H9" s="367"/>
      <c r="I9" s="367"/>
      <c r="J9" s="24"/>
      <c r="K9" s="24"/>
    </row>
    <row r="10" spans="1:11" ht="27.75" customHeight="1" thickBot="1" x14ac:dyDescent="0.3">
      <c r="A10" s="357"/>
      <c r="B10" s="184" t="s">
        <v>12</v>
      </c>
      <c r="C10" s="185"/>
      <c r="D10" s="360"/>
      <c r="E10" s="361"/>
      <c r="F10" s="183">
        <f>'Conguaglio 2021'!I15</f>
        <v>0</v>
      </c>
      <c r="G10" s="366"/>
      <c r="H10" s="367"/>
      <c r="I10" s="367"/>
      <c r="J10" s="24"/>
      <c r="K10" s="24"/>
    </row>
    <row r="11" spans="1:11" ht="27.75" customHeight="1" x14ac:dyDescent="0.25">
      <c r="A11" s="362" t="s">
        <v>87</v>
      </c>
      <c r="B11" s="218" t="s">
        <v>11</v>
      </c>
      <c r="C11" s="228"/>
      <c r="D11" s="364" t="s">
        <v>86</v>
      </c>
      <c r="E11" s="365"/>
      <c r="F11" s="219">
        <f>'Conguaglio 2021'!D44</f>
        <v>0</v>
      </c>
      <c r="G11" s="366" t="s">
        <v>27</v>
      </c>
      <c r="H11" s="367"/>
      <c r="I11" s="367"/>
      <c r="J11" s="24"/>
      <c r="K11" s="24"/>
    </row>
    <row r="12" spans="1:11" ht="30" customHeight="1" thickBot="1" x14ac:dyDescent="0.3">
      <c r="A12" s="363"/>
      <c r="B12" s="184" t="s">
        <v>12</v>
      </c>
      <c r="C12" s="185"/>
      <c r="D12" s="360"/>
      <c r="E12" s="361"/>
      <c r="F12" s="186">
        <f>'Conguaglio 2021'!E44</f>
        <v>0</v>
      </c>
      <c r="G12" s="366"/>
      <c r="H12" s="367"/>
      <c r="I12" s="367"/>
      <c r="J12" s="24"/>
      <c r="K12" s="24"/>
    </row>
    <row r="13" spans="1:11" ht="15.75" thickBot="1" x14ac:dyDescent="0.3">
      <c r="A13" s="160" t="s">
        <v>37</v>
      </c>
      <c r="B13" s="160"/>
      <c r="C13" s="181">
        <f>C9-F9+C11-F11</f>
        <v>0</v>
      </c>
      <c r="D13" s="24"/>
      <c r="E13" s="255"/>
      <c r="F13" s="24"/>
      <c r="G13" s="24"/>
      <c r="H13" s="24"/>
      <c r="I13" s="24"/>
      <c r="J13" s="24"/>
      <c r="K13" s="24"/>
    </row>
    <row r="14" spans="1:11" ht="15.75" thickBot="1" x14ac:dyDescent="0.3">
      <c r="A14" s="160" t="s">
        <v>38</v>
      </c>
      <c r="B14" s="160"/>
      <c r="C14" s="161">
        <f>C10-F10+C12-F12</f>
        <v>0</v>
      </c>
      <c r="D14" s="24"/>
      <c r="E14" s="255"/>
      <c r="F14" s="24"/>
      <c r="G14" s="24"/>
      <c r="H14" s="24"/>
      <c r="I14" s="24"/>
      <c r="J14" s="24"/>
      <c r="K14" s="24"/>
    </row>
    <row r="15" spans="1:11" ht="15.75" thickBot="1" x14ac:dyDescent="0.3">
      <c r="A15" s="160" t="s">
        <v>39</v>
      </c>
      <c r="B15" s="160"/>
      <c r="C15" s="176">
        <f>C13*65+C14*130</f>
        <v>0</v>
      </c>
      <c r="D15" s="24"/>
      <c r="E15" s="255"/>
      <c r="F15" s="24"/>
      <c r="G15" s="24"/>
      <c r="H15" s="24"/>
      <c r="I15" s="24"/>
      <c r="J15" s="24"/>
      <c r="K15" s="24"/>
    </row>
    <row r="16" spans="1:11" ht="15.75" thickTop="1" x14ac:dyDescent="0.25">
      <c r="A16" s="160"/>
      <c r="B16" s="160"/>
      <c r="C16" s="162"/>
      <c r="D16" s="163" t="s">
        <v>88</v>
      </c>
      <c r="E16" s="14"/>
      <c r="F16" s="163"/>
      <c r="G16" s="163"/>
      <c r="H16" s="164">
        <f>F9+F10</f>
        <v>0</v>
      </c>
      <c r="I16" s="163" t="s">
        <v>41</v>
      </c>
      <c r="J16" s="163"/>
      <c r="K16" s="165">
        <f>(F9*65)+(F10*130)</f>
        <v>0</v>
      </c>
    </row>
    <row r="17" spans="1:11" x14ac:dyDescent="0.25">
      <c r="A17" s="160"/>
      <c r="B17" s="160"/>
      <c r="C17" s="162"/>
      <c r="D17" s="163" t="s">
        <v>89</v>
      </c>
      <c r="E17" s="14"/>
      <c r="F17" s="163"/>
      <c r="G17" s="24"/>
      <c r="H17" s="164">
        <f>F12+F11</f>
        <v>0</v>
      </c>
      <c r="I17" s="163" t="s">
        <v>41</v>
      </c>
      <c r="J17" s="163"/>
      <c r="K17" s="165">
        <f>(F11*65)+(F12*130)</f>
        <v>0</v>
      </c>
    </row>
    <row r="18" spans="1:11" x14ac:dyDescent="0.25">
      <c r="A18" s="24"/>
      <c r="B18" s="24"/>
      <c r="C18" s="255"/>
      <c r="D18" s="24"/>
      <c r="E18" s="255"/>
      <c r="F18" s="24"/>
      <c r="G18" s="24"/>
      <c r="H18" s="24"/>
      <c r="I18" s="24"/>
      <c r="J18" s="24"/>
      <c r="K18" s="24"/>
    </row>
    <row r="19" spans="1:11" x14ac:dyDescent="0.25">
      <c r="A19" s="24"/>
      <c r="B19" s="24"/>
      <c r="C19" s="255"/>
      <c r="D19" s="24"/>
      <c r="E19" s="255"/>
      <c r="F19" s="24"/>
      <c r="G19" s="24"/>
      <c r="H19" s="24"/>
      <c r="I19" s="24"/>
      <c r="J19" s="24"/>
      <c r="K19" s="24"/>
    </row>
    <row r="20" spans="1:11" x14ac:dyDescent="0.25">
      <c r="A20" s="159" t="s">
        <v>90</v>
      </c>
      <c r="B20" s="159"/>
      <c r="C20" s="173"/>
      <c r="D20" s="355"/>
      <c r="E20" s="355"/>
      <c r="F20" s="24"/>
      <c r="G20" s="24"/>
      <c r="H20" s="24"/>
      <c r="I20" s="24"/>
      <c r="J20" s="24"/>
      <c r="K20" s="24"/>
    </row>
    <row r="21" spans="1:11" x14ac:dyDescent="0.25">
      <c r="A21" s="174" t="s">
        <v>33</v>
      </c>
      <c r="B21" s="159"/>
      <c r="C21" s="173"/>
      <c r="D21" s="262"/>
      <c r="E21" s="262"/>
      <c r="F21" s="24"/>
      <c r="G21" s="24"/>
      <c r="H21" s="24"/>
      <c r="I21" s="24"/>
      <c r="J21" s="24"/>
      <c r="K21" s="24"/>
    </row>
    <row r="22" spans="1:11" ht="15.75" thickBot="1" x14ac:dyDescent="0.3">
      <c r="A22" s="174" t="s">
        <v>34</v>
      </c>
      <c r="B22" s="24"/>
      <c r="C22" s="255"/>
      <c r="D22" s="24"/>
      <c r="E22" s="255"/>
      <c r="F22" s="24"/>
      <c r="G22" s="24"/>
      <c r="H22" s="24"/>
      <c r="I22" s="24"/>
      <c r="J22" s="24"/>
      <c r="K22" s="24"/>
    </row>
    <row r="23" spans="1:11" ht="27.75" customHeight="1" thickBot="1" x14ac:dyDescent="0.3">
      <c r="A23" s="368" t="s">
        <v>35</v>
      </c>
      <c r="B23" s="182" t="s">
        <v>11</v>
      </c>
      <c r="C23" s="227"/>
      <c r="D23" s="370" t="s">
        <v>36</v>
      </c>
      <c r="E23" s="359"/>
      <c r="F23" s="232">
        <f>C9</f>
        <v>0</v>
      </c>
      <c r="G23" s="370" t="s">
        <v>91</v>
      </c>
      <c r="H23" s="359"/>
      <c r="I23" s="233">
        <f>F9</f>
        <v>0</v>
      </c>
      <c r="J23" s="159" t="s">
        <v>14</v>
      </c>
      <c r="K23" s="24"/>
    </row>
    <row r="24" spans="1:11" ht="27.75" customHeight="1" thickBot="1" x14ac:dyDescent="0.3">
      <c r="A24" s="369"/>
      <c r="B24" s="184" t="s">
        <v>12</v>
      </c>
      <c r="C24" s="185"/>
      <c r="D24" s="360"/>
      <c r="E24" s="361"/>
      <c r="F24" s="232">
        <f>C10</f>
        <v>0</v>
      </c>
      <c r="G24" s="360"/>
      <c r="H24" s="361"/>
      <c r="I24" s="233">
        <f>F10</f>
        <v>0</v>
      </c>
      <c r="J24" s="159"/>
      <c r="K24" s="24"/>
    </row>
    <row r="25" spans="1:11" ht="15.75" thickBot="1" x14ac:dyDescent="0.3">
      <c r="A25" s="160" t="s">
        <v>37</v>
      </c>
      <c r="B25" s="160"/>
      <c r="C25" s="187">
        <f>F23-I23</f>
        <v>0</v>
      </c>
      <c r="D25" s="24"/>
      <c r="E25" s="255"/>
      <c r="F25" s="24"/>
      <c r="G25" s="24"/>
      <c r="H25" s="24"/>
      <c r="I25" s="24"/>
      <c r="J25" s="24"/>
      <c r="K25" s="24"/>
    </row>
    <row r="26" spans="1:11" ht="15.75" thickBot="1" x14ac:dyDescent="0.3">
      <c r="A26" s="160" t="s">
        <v>38</v>
      </c>
      <c r="B26" s="160"/>
      <c r="C26" s="161">
        <f>F24-I24</f>
        <v>0</v>
      </c>
      <c r="D26" s="24"/>
      <c r="E26" s="255"/>
      <c r="F26" s="24"/>
      <c r="G26" s="24"/>
      <c r="H26" s="24"/>
      <c r="I26" s="24"/>
      <c r="J26" s="24"/>
      <c r="K26" s="24"/>
    </row>
    <row r="27" spans="1:11" ht="15.75" thickBot="1" x14ac:dyDescent="0.3">
      <c r="A27" s="160" t="s">
        <v>39</v>
      </c>
      <c r="B27" s="160"/>
      <c r="C27" s="176">
        <f>(C25*65)+(C26*130)</f>
        <v>0</v>
      </c>
      <c r="D27" s="24"/>
      <c r="E27" s="255"/>
      <c r="F27" s="24"/>
      <c r="G27" s="24"/>
      <c r="H27" s="24"/>
      <c r="I27" s="24"/>
      <c r="J27" s="24"/>
      <c r="K27" s="24"/>
    </row>
    <row r="28" spans="1:11" ht="15.75" thickTop="1" x14ac:dyDescent="0.25">
      <c r="A28" s="24"/>
      <c r="B28" s="24"/>
      <c r="C28" s="255"/>
      <c r="D28" s="163" t="s">
        <v>40</v>
      </c>
      <c r="E28" s="14"/>
      <c r="F28" s="163"/>
      <c r="G28" s="163"/>
      <c r="H28" s="164">
        <f>I23+I24</f>
        <v>0</v>
      </c>
      <c r="I28" s="163" t="s">
        <v>43</v>
      </c>
      <c r="J28" s="163" t="s">
        <v>44</v>
      </c>
      <c r="K28" s="165">
        <f>(I23*65)+(I24*130)</f>
        <v>0</v>
      </c>
    </row>
    <row r="29" spans="1:11" x14ac:dyDescent="0.25">
      <c r="A29" s="24"/>
      <c r="B29" s="24"/>
      <c r="C29" s="255"/>
      <c r="D29" s="163" t="s">
        <v>42</v>
      </c>
      <c r="E29" s="14"/>
      <c r="F29" s="163"/>
      <c r="G29" s="163"/>
      <c r="H29" s="164">
        <v>0</v>
      </c>
      <c r="I29" s="163"/>
      <c r="J29" s="163"/>
      <c r="K29" s="163"/>
    </row>
    <row r="30" spans="1:11" x14ac:dyDescent="0.25">
      <c r="A30" s="24"/>
      <c r="B30" s="24"/>
      <c r="C30" s="255"/>
      <c r="D30" s="24"/>
      <c r="E30" s="255"/>
      <c r="F30" s="24"/>
      <c r="G30" s="24"/>
      <c r="H30" s="24"/>
      <c r="I30" s="24"/>
      <c r="J30" s="24"/>
      <c r="K30" s="24"/>
    </row>
    <row r="31" spans="1:11" x14ac:dyDescent="0.25">
      <c r="A31" s="166" t="s">
        <v>92</v>
      </c>
      <c r="B31" s="166"/>
      <c r="C31" s="255"/>
      <c r="D31" s="24"/>
      <c r="E31" s="255"/>
      <c r="F31" s="24"/>
      <c r="G31" s="24"/>
      <c r="H31" s="24"/>
      <c r="I31" s="24"/>
      <c r="J31" s="24"/>
      <c r="K31" s="24"/>
    </row>
    <row r="32" spans="1:11" x14ac:dyDescent="0.25">
      <c r="A32" s="159"/>
      <c r="B32" s="159"/>
      <c r="C32" s="255"/>
      <c r="D32" s="24"/>
      <c r="E32" s="255"/>
      <c r="F32" s="24"/>
      <c r="G32" s="24"/>
      <c r="H32" s="24"/>
      <c r="I32" s="24"/>
      <c r="J32" s="24"/>
      <c r="K32" s="24"/>
    </row>
    <row r="33" spans="1:11" x14ac:dyDescent="0.25">
      <c r="A33" s="24" t="s">
        <v>93</v>
      </c>
      <c r="B33" s="24"/>
      <c r="C33" s="229">
        <f>C27</f>
        <v>0</v>
      </c>
      <c r="D33" s="24"/>
      <c r="E33" s="255"/>
      <c r="F33" s="24"/>
      <c r="G33" s="24"/>
      <c r="H33" s="24"/>
      <c r="I33" s="24"/>
      <c r="J33" s="24"/>
      <c r="K33" s="24"/>
    </row>
    <row r="34" spans="1:11" x14ac:dyDescent="0.25">
      <c r="A34" s="24" t="s">
        <v>94</v>
      </c>
      <c r="B34" s="24"/>
      <c r="C34" s="230">
        <f>C15</f>
        <v>0</v>
      </c>
      <c r="D34" s="24"/>
      <c r="E34" s="255"/>
      <c r="F34" s="24"/>
      <c r="G34" s="24"/>
      <c r="H34" s="24"/>
      <c r="I34" s="24"/>
      <c r="J34" s="24"/>
      <c r="K34" s="24"/>
    </row>
    <row r="35" spans="1:11" ht="15.75" thickBot="1" x14ac:dyDescent="0.3">
      <c r="A35" s="160" t="s">
        <v>26</v>
      </c>
      <c r="B35" s="160"/>
      <c r="C35" s="231">
        <f>SUM(C33:C34)</f>
        <v>0</v>
      </c>
      <c r="D35" s="24"/>
      <c r="E35" s="255"/>
      <c r="F35" s="24"/>
      <c r="G35" s="24"/>
      <c r="H35" s="24"/>
      <c r="I35" s="24"/>
      <c r="J35" s="24"/>
      <c r="K35" s="24"/>
    </row>
    <row r="36" spans="1:11" ht="15.75" thickTop="1" x14ac:dyDescent="0.25">
      <c r="A36" s="24"/>
      <c r="B36" s="24"/>
      <c r="C36" s="255"/>
      <c r="D36" s="24"/>
      <c r="E36" s="255"/>
      <c r="F36" s="24"/>
      <c r="G36" s="24"/>
      <c r="H36" s="24"/>
      <c r="I36" s="24"/>
      <c r="J36" s="24"/>
      <c r="K36" s="24"/>
    </row>
    <row r="37" spans="1:11" x14ac:dyDescent="0.25">
      <c r="A37" s="159"/>
      <c r="B37" s="159"/>
      <c r="C37" s="167"/>
      <c r="D37" s="24"/>
      <c r="E37" s="255"/>
      <c r="F37" s="24"/>
      <c r="G37" s="24"/>
      <c r="H37" s="24"/>
      <c r="I37" s="24"/>
      <c r="J37" s="24"/>
      <c r="K37" s="24"/>
    </row>
    <row r="38" spans="1:11" x14ac:dyDescent="0.25">
      <c r="A38" s="24"/>
      <c r="B38" s="24"/>
      <c r="C38" s="255"/>
      <c r="D38" s="24"/>
      <c r="E38" s="255"/>
      <c r="F38" s="24"/>
      <c r="G38" s="24"/>
      <c r="H38" s="24"/>
      <c r="I38" s="24"/>
      <c r="J38" s="24"/>
      <c r="K38" s="24"/>
    </row>
    <row r="39" spans="1:11" x14ac:dyDescent="0.25">
      <c r="A39" s="354" t="s">
        <v>23</v>
      </c>
      <c r="B39" s="354"/>
      <c r="C39" s="354"/>
      <c r="D39" s="354"/>
      <c r="E39" s="354"/>
      <c r="F39" s="354"/>
      <c r="G39" s="354"/>
      <c r="H39" s="354"/>
      <c r="I39" s="354"/>
      <c r="J39" s="24"/>
      <c r="K39" s="24"/>
    </row>
    <row r="40" spans="1:11" x14ac:dyDescent="0.25">
      <c r="A40" s="24"/>
      <c r="B40" s="24"/>
      <c r="C40" s="255"/>
      <c r="D40" s="24"/>
      <c r="E40" s="255"/>
      <c r="F40" s="24"/>
      <c r="G40" s="24"/>
      <c r="H40" s="24"/>
      <c r="I40" s="24"/>
      <c r="J40" s="24"/>
      <c r="K40" s="24"/>
    </row>
    <row r="41" spans="1:11" x14ac:dyDescent="0.25">
      <c r="A41" s="168"/>
      <c r="B41" s="168"/>
      <c r="C41" s="169"/>
      <c r="D41" s="168"/>
      <c r="E41" s="169"/>
      <c r="F41" s="168"/>
      <c r="G41" s="168"/>
      <c r="H41" s="168"/>
      <c r="I41" s="168"/>
      <c r="J41" s="168"/>
      <c r="K41" s="168"/>
    </row>
    <row r="42" spans="1:11" x14ac:dyDescent="0.25">
      <c r="A42" s="168"/>
      <c r="B42" s="168"/>
      <c r="C42" s="169"/>
      <c r="D42" s="168"/>
      <c r="E42" s="169"/>
      <c r="F42" s="168"/>
      <c r="G42" s="168"/>
      <c r="H42" s="168"/>
      <c r="I42" s="168"/>
      <c r="J42" s="168"/>
      <c r="K42" s="168"/>
    </row>
    <row r="43" spans="1:11" x14ac:dyDescent="0.25">
      <c r="A43" s="168"/>
      <c r="B43" s="168"/>
      <c r="C43" s="169"/>
      <c r="D43" s="168"/>
      <c r="E43" s="169"/>
      <c r="F43" s="168"/>
      <c r="G43" s="168"/>
      <c r="H43" s="168"/>
      <c r="I43" s="168"/>
      <c r="J43" s="168"/>
      <c r="K43" s="168"/>
    </row>
    <row r="44" spans="1:11" x14ac:dyDescent="0.25">
      <c r="A44" s="168"/>
      <c r="B44" s="168"/>
      <c r="C44" s="169"/>
      <c r="D44" s="168"/>
      <c r="E44" s="169"/>
      <c r="F44" s="168"/>
      <c r="G44" s="168"/>
      <c r="H44" s="168"/>
      <c r="I44" s="168"/>
      <c r="J44" s="168"/>
      <c r="K44" s="168"/>
    </row>
  </sheetData>
  <mergeCells count="12">
    <mergeCell ref="A39:I39"/>
    <mergeCell ref="D5:E5"/>
    <mergeCell ref="D20:E20"/>
    <mergeCell ref="A9:A10"/>
    <mergeCell ref="D9:E10"/>
    <mergeCell ref="A11:A12"/>
    <mergeCell ref="D11:E12"/>
    <mergeCell ref="G9:I10"/>
    <mergeCell ref="G11:I12"/>
    <mergeCell ref="A23:A24"/>
    <mergeCell ref="D23:E24"/>
    <mergeCell ref="G23:H24"/>
  </mergeCells>
  <printOptions horizontalCentered="1"/>
  <pageMargins left="0.14819444444444399" right="0.107777777777778" top="0.74803149606299202" bottom="0.74803149606299202" header="0.31496062992126" footer="0.31496062992126"/>
  <pageSetup paperSize="9" scale="97" orientation="portrait" r:id="rId1"/>
  <headerFooter>
    <oddHeader xml:space="preserve">&amp;C&amp;"-,Grassetto"&amp;12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8"/>
  <sheetViews>
    <sheetView view="pageLayout" zoomScaleNormal="100" workbookViewId="0">
      <selection activeCell="I2" sqref="I2"/>
    </sheetView>
  </sheetViews>
  <sheetFormatPr defaultColWidth="9.140625" defaultRowHeight="15" x14ac:dyDescent="0.25"/>
  <cols>
    <col min="1" max="1" width="8" style="2" customWidth="1"/>
    <col min="2" max="2" width="27.42578125" style="2" customWidth="1"/>
    <col min="3" max="3" width="9.42578125" style="2" customWidth="1"/>
    <col min="4" max="4" width="25.42578125" style="2" customWidth="1"/>
    <col min="5" max="6" width="10.28515625" style="3" customWidth="1"/>
    <col min="7" max="8" width="10.28515625" style="2" customWidth="1"/>
    <col min="9" max="9" width="10" style="3" customWidth="1"/>
    <col min="10" max="10" width="10.28515625" style="3" customWidth="1"/>
    <col min="11" max="11" width="18.7109375" style="2" customWidth="1"/>
    <col min="12" max="12" width="23.42578125" style="2" customWidth="1"/>
    <col min="13" max="16384" width="9.140625" style="2"/>
  </cols>
  <sheetData>
    <row r="1" spans="1:10" ht="69.75" customHeight="1" x14ac:dyDescent="0.25">
      <c r="A1" s="381" t="s">
        <v>45</v>
      </c>
      <c r="B1" s="383" t="s">
        <v>46</v>
      </c>
      <c r="C1" s="385" t="s">
        <v>47</v>
      </c>
      <c r="D1" s="379" t="s">
        <v>48</v>
      </c>
      <c r="E1" s="377" t="s">
        <v>95</v>
      </c>
      <c r="F1" s="378"/>
      <c r="G1" s="371" t="s">
        <v>55</v>
      </c>
      <c r="H1" s="372"/>
      <c r="I1" s="373" t="s">
        <v>96</v>
      </c>
      <c r="J1" s="374"/>
    </row>
    <row r="2" spans="1:10" ht="19.5" customHeight="1" thickBot="1" x14ac:dyDescent="0.3">
      <c r="A2" s="382"/>
      <c r="B2" s="384"/>
      <c r="C2" s="386"/>
      <c r="D2" s="380"/>
      <c r="E2" s="188" t="s">
        <v>11</v>
      </c>
      <c r="F2" s="189" t="s">
        <v>12</v>
      </c>
      <c r="G2" s="188" t="s">
        <v>11</v>
      </c>
      <c r="H2" s="235" t="s">
        <v>12</v>
      </c>
      <c r="I2" s="188" t="s">
        <v>11</v>
      </c>
      <c r="J2" s="189" t="s">
        <v>12</v>
      </c>
    </row>
    <row r="3" spans="1:10" x14ac:dyDescent="0.25">
      <c r="A3" s="116"/>
      <c r="B3" s="117"/>
      <c r="C3" s="117"/>
      <c r="D3" s="121"/>
      <c r="E3" s="118"/>
      <c r="F3" s="119"/>
      <c r="G3" s="136"/>
      <c r="H3" s="236"/>
      <c r="I3" s="244"/>
      <c r="J3" s="245"/>
    </row>
    <row r="4" spans="1:10" x14ac:dyDescent="0.25">
      <c r="A4" s="108"/>
      <c r="B4" s="4"/>
      <c r="C4" s="4"/>
      <c r="D4" s="98"/>
      <c r="E4" s="103"/>
      <c r="F4" s="102"/>
      <c r="G4" s="137"/>
      <c r="H4" s="237"/>
      <c r="I4" s="241"/>
      <c r="J4" s="242"/>
    </row>
    <row r="5" spans="1:10" x14ac:dyDescent="0.25">
      <c r="A5" s="108"/>
      <c r="B5" s="4"/>
      <c r="C5" s="4"/>
      <c r="D5" s="98"/>
      <c r="E5" s="103"/>
      <c r="F5" s="102"/>
      <c r="G5" s="137"/>
      <c r="H5" s="237"/>
      <c r="I5" s="241"/>
      <c r="J5" s="242"/>
    </row>
    <row r="6" spans="1:10" x14ac:dyDescent="0.25">
      <c r="A6" s="108"/>
      <c r="B6" s="4"/>
      <c r="C6" s="4"/>
      <c r="D6" s="98"/>
      <c r="E6" s="103"/>
      <c r="F6" s="102"/>
      <c r="G6" s="137"/>
      <c r="H6" s="237"/>
      <c r="I6" s="241"/>
      <c r="J6" s="242"/>
    </row>
    <row r="7" spans="1:10" x14ac:dyDescent="0.25">
      <c r="A7" s="108"/>
      <c r="B7" s="4"/>
      <c r="C7" s="4"/>
      <c r="D7" s="98"/>
      <c r="E7" s="103"/>
      <c r="F7" s="102"/>
      <c r="G7" s="137"/>
      <c r="H7" s="237"/>
      <c r="I7" s="241"/>
      <c r="J7" s="242"/>
    </row>
    <row r="8" spans="1:10" x14ac:dyDescent="0.25">
      <c r="A8" s="108"/>
      <c r="B8" s="4"/>
      <c r="C8" s="4"/>
      <c r="D8" s="98"/>
      <c r="E8" s="103"/>
      <c r="F8" s="102"/>
      <c r="G8" s="137"/>
      <c r="H8" s="237"/>
      <c r="I8" s="241"/>
      <c r="J8" s="242"/>
    </row>
    <row r="9" spans="1:10" x14ac:dyDescent="0.25">
      <c r="A9" s="108"/>
      <c r="B9" s="4"/>
      <c r="C9" s="4"/>
      <c r="D9" s="98"/>
      <c r="E9" s="103"/>
      <c r="F9" s="102"/>
      <c r="G9" s="137"/>
      <c r="H9" s="237"/>
      <c r="I9" s="241"/>
      <c r="J9" s="242"/>
    </row>
    <row r="10" spans="1:10" x14ac:dyDescent="0.25">
      <c r="A10" s="108"/>
      <c r="B10" s="4"/>
      <c r="C10" s="4"/>
      <c r="D10" s="98"/>
      <c r="E10" s="103"/>
      <c r="F10" s="102"/>
      <c r="G10" s="137"/>
      <c r="H10" s="237"/>
      <c r="I10" s="241"/>
      <c r="J10" s="242"/>
    </row>
    <row r="11" spans="1:10" x14ac:dyDescent="0.25">
      <c r="A11" s="108"/>
      <c r="B11" s="4"/>
      <c r="C11" s="4"/>
      <c r="D11" s="98"/>
      <c r="E11" s="103"/>
      <c r="F11" s="102"/>
      <c r="G11" s="137"/>
      <c r="H11" s="237"/>
      <c r="I11" s="241"/>
      <c r="J11" s="242"/>
    </row>
    <row r="12" spans="1:10" x14ac:dyDescent="0.25">
      <c r="A12" s="108"/>
      <c r="B12" s="4"/>
      <c r="C12" s="4"/>
      <c r="D12" s="98"/>
      <c r="E12" s="103"/>
      <c r="F12" s="102"/>
      <c r="G12" s="137"/>
      <c r="H12" s="237"/>
      <c r="I12" s="241"/>
      <c r="J12" s="242"/>
    </row>
    <row r="13" spans="1:10" x14ac:dyDescent="0.25">
      <c r="A13" s="108"/>
      <c r="B13" s="4"/>
      <c r="C13" s="4"/>
      <c r="D13" s="98"/>
      <c r="E13" s="103"/>
      <c r="F13" s="102"/>
      <c r="G13" s="137"/>
      <c r="H13" s="237"/>
      <c r="I13" s="241"/>
      <c r="J13" s="242"/>
    </row>
    <row r="14" spans="1:10" x14ac:dyDescent="0.25">
      <c r="A14" s="108"/>
      <c r="B14" s="4"/>
      <c r="C14" s="4"/>
      <c r="D14" s="98"/>
      <c r="E14" s="103"/>
      <c r="F14" s="102"/>
      <c r="G14" s="137"/>
      <c r="H14" s="237"/>
      <c r="I14" s="241"/>
      <c r="J14" s="242"/>
    </row>
    <row r="15" spans="1:10" x14ac:dyDescent="0.25">
      <c r="A15" s="108"/>
      <c r="B15" s="4"/>
      <c r="C15" s="4"/>
      <c r="D15" s="98"/>
      <c r="E15" s="103"/>
      <c r="F15" s="102"/>
      <c r="G15" s="137"/>
      <c r="H15" s="237"/>
      <c r="I15" s="241"/>
      <c r="J15" s="242"/>
    </row>
    <row r="16" spans="1:10" x14ac:dyDescent="0.25">
      <c r="A16" s="108"/>
      <c r="B16" s="4"/>
      <c r="C16" s="4"/>
      <c r="D16" s="98"/>
      <c r="E16" s="103"/>
      <c r="F16" s="102"/>
      <c r="G16" s="137"/>
      <c r="H16" s="237"/>
      <c r="I16" s="241"/>
      <c r="J16" s="242"/>
    </row>
    <row r="17" spans="1:10" x14ac:dyDescent="0.25">
      <c r="A17" s="108"/>
      <c r="B17" s="4"/>
      <c r="C17" s="4"/>
      <c r="D17" s="98"/>
      <c r="E17" s="103"/>
      <c r="F17" s="102"/>
      <c r="G17" s="137"/>
      <c r="H17" s="237"/>
      <c r="I17" s="241"/>
      <c r="J17" s="242"/>
    </row>
    <row r="18" spans="1:10" x14ac:dyDescent="0.25">
      <c r="A18" s="108"/>
      <c r="B18" s="4"/>
      <c r="C18" s="4"/>
      <c r="D18" s="98"/>
      <c r="E18" s="103"/>
      <c r="F18" s="102"/>
      <c r="G18" s="137"/>
      <c r="H18" s="237"/>
      <c r="I18" s="241"/>
      <c r="J18" s="242"/>
    </row>
    <row r="19" spans="1:10" x14ac:dyDescent="0.25">
      <c r="A19" s="109"/>
      <c r="B19" s="8"/>
      <c r="C19" s="8"/>
      <c r="D19" s="99"/>
      <c r="E19" s="104"/>
      <c r="F19" s="105"/>
      <c r="G19" s="138"/>
      <c r="H19" s="238"/>
      <c r="I19" s="241"/>
      <c r="J19" s="242"/>
    </row>
    <row r="20" spans="1:10" x14ac:dyDescent="0.25">
      <c r="A20" s="108"/>
      <c r="B20" s="4"/>
      <c r="C20" s="4"/>
      <c r="D20" s="97"/>
      <c r="E20" s="106"/>
      <c r="F20" s="102"/>
      <c r="G20" s="137"/>
      <c r="H20" s="237"/>
      <c r="I20" s="241"/>
      <c r="J20" s="242"/>
    </row>
    <row r="21" spans="1:10" x14ac:dyDescent="0.25">
      <c r="A21" s="108"/>
      <c r="B21" s="4"/>
      <c r="C21" s="4"/>
      <c r="D21" s="98"/>
      <c r="E21" s="103"/>
      <c r="F21" s="102"/>
      <c r="G21" s="137"/>
      <c r="H21" s="237"/>
      <c r="I21" s="241"/>
      <c r="J21" s="242"/>
    </row>
    <row r="22" spans="1:10" x14ac:dyDescent="0.25">
      <c r="A22" s="108"/>
      <c r="B22" s="4"/>
      <c r="C22" s="4"/>
      <c r="D22" s="98"/>
      <c r="E22" s="103"/>
      <c r="F22" s="102"/>
      <c r="G22" s="137"/>
      <c r="H22" s="237"/>
      <c r="I22" s="241"/>
      <c r="J22" s="242"/>
    </row>
    <row r="23" spans="1:10" x14ac:dyDescent="0.25">
      <c r="A23" s="108"/>
      <c r="B23" s="4"/>
      <c r="C23" s="4"/>
      <c r="D23" s="98"/>
      <c r="E23" s="103"/>
      <c r="F23" s="102"/>
      <c r="G23" s="137"/>
      <c r="H23" s="237"/>
      <c r="I23" s="241"/>
      <c r="J23" s="242"/>
    </row>
    <row r="24" spans="1:10" x14ac:dyDescent="0.25">
      <c r="A24" s="108"/>
      <c r="B24" s="4"/>
      <c r="C24" s="4"/>
      <c r="D24" s="98"/>
      <c r="E24" s="103"/>
      <c r="F24" s="102"/>
      <c r="G24" s="137"/>
      <c r="H24" s="237"/>
      <c r="I24" s="241"/>
      <c r="J24" s="242"/>
    </row>
    <row r="25" spans="1:10" x14ac:dyDescent="0.25">
      <c r="A25" s="108"/>
      <c r="B25" s="4"/>
      <c r="C25" s="4"/>
      <c r="D25" s="98"/>
      <c r="E25" s="103"/>
      <c r="F25" s="102"/>
      <c r="G25" s="137"/>
      <c r="H25" s="237"/>
      <c r="I25" s="241"/>
      <c r="J25" s="242"/>
    </row>
    <row r="26" spans="1:10" x14ac:dyDescent="0.25">
      <c r="A26" s="108"/>
      <c r="B26" s="4"/>
      <c r="C26" s="4"/>
      <c r="D26" s="98"/>
      <c r="E26" s="103"/>
      <c r="F26" s="102"/>
      <c r="G26" s="137"/>
      <c r="H26" s="237"/>
      <c r="I26" s="241"/>
      <c r="J26" s="242"/>
    </row>
    <row r="27" spans="1:10" ht="15.75" thickBot="1" x14ac:dyDescent="0.3">
      <c r="A27" s="110"/>
      <c r="B27" s="111"/>
      <c r="C27" s="111"/>
      <c r="D27" s="112"/>
      <c r="E27" s="113"/>
      <c r="F27" s="114"/>
      <c r="G27" s="190"/>
      <c r="H27" s="239"/>
      <c r="I27" s="243"/>
      <c r="J27" s="114"/>
    </row>
    <row r="28" spans="1:10" ht="15.75" thickBot="1" x14ac:dyDescent="0.3">
      <c r="A28" s="375" t="s">
        <v>8</v>
      </c>
      <c r="B28" s="376"/>
      <c r="C28" s="263"/>
      <c r="D28" s="100"/>
      <c r="E28" s="95">
        <f>COUNTA(E3:E26)</f>
        <v>0</v>
      </c>
      <c r="F28" s="9">
        <f>COUNTA(F3:F26)</f>
        <v>0</v>
      </c>
      <c r="G28" s="9">
        <f>COUNTA(G3:G27)</f>
        <v>0</v>
      </c>
      <c r="H28" s="9">
        <f>COUNTA(H3:H27)</f>
        <v>0</v>
      </c>
      <c r="I28" s="240">
        <f>COUNTA(I3:I27)</f>
        <v>0</v>
      </c>
      <c r="J28" s="240">
        <f>COUNTA(J3:J27)</f>
        <v>0</v>
      </c>
    </row>
  </sheetData>
  <mergeCells count="8">
    <mergeCell ref="G1:H1"/>
    <mergeCell ref="I1:J1"/>
    <mergeCell ref="A28:B28"/>
    <mergeCell ref="E1:F1"/>
    <mergeCell ref="D1:D2"/>
    <mergeCell ref="A1:A2"/>
    <mergeCell ref="B1:B2"/>
    <mergeCell ref="C1:C2"/>
  </mergeCells>
  <printOptions horizontalCentered="1"/>
  <pageMargins left="0.23958333333333334" right="0.25" top="1.0236220472440944" bottom="0.55118110236220474" header="0.19685039370078741" footer="0.31496062992125984"/>
  <pageSetup paperSize="9" orientation="landscape" r:id="rId1"/>
  <headerFooter>
    <oddHeader>&amp;C&amp;"Imprint MT Shadow,Grassetto"&amp;12
PROSPETTO DELLE QUOTE NON RISCOSSE 
DAGLI ISCRITTI CANCELLATI NELL'ANNO 2021
&amp;R&amp;"Imprint MT Shadow,Corsivo"Allegato A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0"/>
  <sheetViews>
    <sheetView view="pageLayout" zoomScaleNormal="100" workbookViewId="0">
      <selection activeCell="A17" sqref="A17:A18"/>
    </sheetView>
  </sheetViews>
  <sheetFormatPr defaultColWidth="9.140625" defaultRowHeight="15" x14ac:dyDescent="0.25"/>
  <cols>
    <col min="1" max="1" width="9.140625" style="2"/>
    <col min="2" max="2" width="27.42578125" style="2" customWidth="1"/>
    <col min="3" max="3" width="9.7109375" style="2" customWidth="1"/>
    <col min="4" max="4" width="10.28515625" style="2" customWidth="1"/>
    <col min="5" max="5" width="21" style="2" customWidth="1"/>
    <col min="6" max="6" width="27.28515625" style="3" customWidth="1"/>
    <col min="7" max="7" width="18.7109375" style="3" customWidth="1"/>
    <col min="8" max="16384" width="9.140625" style="2"/>
  </cols>
  <sheetData>
    <row r="1" spans="1:8" ht="32.25" customHeight="1" thickBot="1" x14ac:dyDescent="0.3">
      <c r="A1" s="5" t="s">
        <v>97</v>
      </c>
    </row>
    <row r="2" spans="1:8" ht="26.25" customHeight="1" x14ac:dyDescent="0.25">
      <c r="A2" s="397" t="s">
        <v>45</v>
      </c>
      <c r="B2" s="395" t="s">
        <v>46</v>
      </c>
      <c r="C2" s="377" t="s">
        <v>49</v>
      </c>
      <c r="D2" s="378"/>
      <c r="E2" s="392" t="s">
        <v>50</v>
      </c>
      <c r="F2" s="371" t="s">
        <v>51</v>
      </c>
      <c r="G2" s="392" t="s">
        <v>52</v>
      </c>
    </row>
    <row r="3" spans="1:8" ht="21" customHeight="1" thickBot="1" x14ac:dyDescent="0.3">
      <c r="A3" s="398"/>
      <c r="B3" s="396"/>
      <c r="C3" s="188" t="s">
        <v>11</v>
      </c>
      <c r="D3" s="189" t="s">
        <v>12</v>
      </c>
      <c r="E3" s="393"/>
      <c r="F3" s="394"/>
      <c r="G3" s="393"/>
    </row>
    <row r="4" spans="1:8" x14ac:dyDescent="0.25">
      <c r="A4" s="193"/>
      <c r="B4" s="128"/>
      <c r="C4" s="116"/>
      <c r="D4" s="191"/>
      <c r="E4" s="128"/>
      <c r="F4" s="196"/>
      <c r="G4" s="120"/>
    </row>
    <row r="5" spans="1:8" x14ac:dyDescent="0.25">
      <c r="A5" s="194"/>
      <c r="B5" s="129"/>
      <c r="C5" s="108"/>
      <c r="D5" s="122"/>
      <c r="E5" s="129"/>
      <c r="F5" s="197"/>
      <c r="G5" s="107"/>
    </row>
    <row r="6" spans="1:8" x14ac:dyDescent="0.25">
      <c r="A6" s="194"/>
      <c r="B6" s="129"/>
      <c r="C6" s="108"/>
      <c r="D6" s="122"/>
      <c r="E6" s="129"/>
      <c r="F6" s="197"/>
      <c r="G6" s="107"/>
    </row>
    <row r="7" spans="1:8" x14ac:dyDescent="0.25">
      <c r="A7" s="194"/>
      <c r="B7" s="129"/>
      <c r="C7" s="108"/>
      <c r="D7" s="122"/>
      <c r="E7" s="129"/>
      <c r="F7" s="197"/>
      <c r="G7" s="107"/>
    </row>
    <row r="8" spans="1:8" x14ac:dyDescent="0.25">
      <c r="A8" s="194"/>
      <c r="B8" s="129"/>
      <c r="C8" s="108"/>
      <c r="D8" s="122"/>
      <c r="E8" s="129"/>
      <c r="F8" s="197"/>
      <c r="G8" s="107"/>
    </row>
    <row r="9" spans="1:8" x14ac:dyDescent="0.25">
      <c r="A9" s="194"/>
      <c r="B9" s="129"/>
      <c r="C9" s="108"/>
      <c r="D9" s="122"/>
      <c r="E9" s="129"/>
      <c r="F9" s="197"/>
      <c r="G9" s="107"/>
    </row>
    <row r="10" spans="1:8" x14ac:dyDescent="0.25">
      <c r="A10" s="194"/>
      <c r="B10" s="129"/>
      <c r="C10" s="108"/>
      <c r="D10" s="122"/>
      <c r="E10" s="129"/>
      <c r="F10" s="197"/>
      <c r="G10" s="107"/>
    </row>
    <row r="11" spans="1:8" x14ac:dyDescent="0.25">
      <c r="A11" s="194"/>
      <c r="B11" s="129"/>
      <c r="C11" s="108"/>
      <c r="D11" s="122"/>
      <c r="E11" s="129"/>
      <c r="F11" s="197"/>
      <c r="G11" s="107"/>
    </row>
    <row r="12" spans="1:8" x14ac:dyDescent="0.25">
      <c r="A12" s="194"/>
      <c r="B12" s="129"/>
      <c r="C12" s="108"/>
      <c r="D12" s="122"/>
      <c r="E12" s="129"/>
      <c r="F12" s="197"/>
      <c r="G12" s="107"/>
    </row>
    <row r="13" spans="1:8" ht="15.75" thickBot="1" x14ac:dyDescent="0.3">
      <c r="A13" s="195"/>
      <c r="B13" s="130"/>
      <c r="C13" s="110"/>
      <c r="D13" s="123"/>
      <c r="E13" s="135"/>
      <c r="F13" s="198"/>
      <c r="G13" s="115"/>
    </row>
    <row r="14" spans="1:8" ht="15.75" thickBot="1" x14ac:dyDescent="0.3">
      <c r="A14" s="387" t="s">
        <v>8</v>
      </c>
      <c r="B14" s="388"/>
      <c r="C14" s="264">
        <f>COUNTA(C4:C13)</f>
        <v>0</v>
      </c>
      <c r="D14" s="124">
        <f>COUNTA(D4:D13)</f>
        <v>0</v>
      </c>
      <c r="E14" s="125">
        <f>COUNTA(E4:E13)</f>
        <v>0</v>
      </c>
      <c r="F14" s="7"/>
      <c r="G14" s="7"/>
    </row>
    <row r="15" spans="1:8" x14ac:dyDescent="0.25">
      <c r="A15" s="225"/>
      <c r="B15" s="225"/>
      <c r="C15" s="225"/>
      <c r="D15" s="225"/>
      <c r="E15" s="226"/>
      <c r="F15" s="7"/>
      <c r="G15" s="7"/>
    </row>
    <row r="16" spans="1:8" ht="35.25" customHeight="1" thickBot="1" x14ac:dyDescent="0.3">
      <c r="A16" s="5" t="s">
        <v>98</v>
      </c>
      <c r="F16" s="7"/>
      <c r="G16" s="7"/>
      <c r="H16" s="6"/>
    </row>
    <row r="17" spans="1:7" ht="26.25" customHeight="1" x14ac:dyDescent="0.25">
      <c r="A17" s="397" t="s">
        <v>53</v>
      </c>
      <c r="B17" s="395" t="s">
        <v>46</v>
      </c>
      <c r="C17" s="391" t="s">
        <v>49</v>
      </c>
      <c r="D17" s="378"/>
      <c r="E17" s="392" t="s">
        <v>50</v>
      </c>
      <c r="F17" s="371" t="s">
        <v>54</v>
      </c>
      <c r="G17" s="392" t="s">
        <v>52</v>
      </c>
    </row>
    <row r="18" spans="1:7" ht="18" customHeight="1" thickBot="1" x14ac:dyDescent="0.3">
      <c r="A18" s="398"/>
      <c r="B18" s="396"/>
      <c r="C18" s="192" t="s">
        <v>11</v>
      </c>
      <c r="D18" s="175" t="s">
        <v>12</v>
      </c>
      <c r="E18" s="393"/>
      <c r="F18" s="394"/>
      <c r="G18" s="393"/>
    </row>
    <row r="19" spans="1:7" x14ac:dyDescent="0.25">
      <c r="A19" s="199"/>
      <c r="B19" s="133"/>
      <c r="C19" s="203"/>
      <c r="D19" s="132"/>
      <c r="E19" s="133"/>
      <c r="F19" s="200"/>
      <c r="G19" s="206"/>
    </row>
    <row r="20" spans="1:7" x14ac:dyDescent="0.25">
      <c r="A20" s="194"/>
      <c r="B20" s="129"/>
      <c r="C20" s="204"/>
      <c r="D20" s="122"/>
      <c r="E20" s="129"/>
      <c r="F20" s="197"/>
      <c r="G20" s="107"/>
    </row>
    <row r="21" spans="1:7" x14ac:dyDescent="0.25">
      <c r="A21" s="194"/>
      <c r="B21" s="129"/>
      <c r="C21" s="204"/>
      <c r="D21" s="122"/>
      <c r="E21" s="129"/>
      <c r="F21" s="197"/>
      <c r="G21" s="107"/>
    </row>
    <row r="22" spans="1:7" x14ac:dyDescent="0.25">
      <c r="A22" s="194"/>
      <c r="B22" s="129"/>
      <c r="C22" s="204"/>
      <c r="D22" s="122"/>
      <c r="E22" s="129"/>
      <c r="F22" s="197"/>
      <c r="G22" s="107"/>
    </row>
    <row r="23" spans="1:7" x14ac:dyDescent="0.25">
      <c r="A23" s="194"/>
      <c r="B23" s="129"/>
      <c r="C23" s="204"/>
      <c r="D23" s="122"/>
      <c r="E23" s="129"/>
      <c r="F23" s="197"/>
      <c r="G23" s="107"/>
    </row>
    <row r="24" spans="1:7" x14ac:dyDescent="0.25">
      <c r="A24" s="194"/>
      <c r="B24" s="129"/>
      <c r="C24" s="204"/>
      <c r="D24" s="122"/>
      <c r="E24" s="129"/>
      <c r="F24" s="197"/>
      <c r="G24" s="107"/>
    </row>
    <row r="25" spans="1:7" x14ac:dyDescent="0.25">
      <c r="A25" s="194"/>
      <c r="B25" s="129"/>
      <c r="C25" s="204"/>
      <c r="D25" s="122"/>
      <c r="E25" s="129"/>
      <c r="F25" s="197"/>
      <c r="G25" s="107"/>
    </row>
    <row r="26" spans="1:7" x14ac:dyDescent="0.25">
      <c r="A26" s="194"/>
      <c r="B26" s="129"/>
      <c r="C26" s="204"/>
      <c r="D26" s="122"/>
      <c r="E26" s="129"/>
      <c r="F26" s="197"/>
      <c r="G26" s="107"/>
    </row>
    <row r="27" spans="1:7" x14ac:dyDescent="0.25">
      <c r="A27" s="194"/>
      <c r="B27" s="129"/>
      <c r="C27" s="204"/>
      <c r="D27" s="122"/>
      <c r="E27" s="129"/>
      <c r="F27" s="201"/>
      <c r="G27" s="207"/>
    </row>
    <row r="28" spans="1:7" ht="15.75" thickBot="1" x14ac:dyDescent="0.3">
      <c r="A28" s="195"/>
      <c r="B28" s="130"/>
      <c r="C28" s="205"/>
      <c r="D28" s="123"/>
      <c r="E28" s="130"/>
      <c r="F28" s="202"/>
      <c r="G28" s="208"/>
    </row>
    <row r="29" spans="1:7" ht="15.75" thickBot="1" x14ac:dyDescent="0.3">
      <c r="A29" s="389" t="s">
        <v>26</v>
      </c>
      <c r="B29" s="390"/>
      <c r="C29" s="264">
        <f>COUNTA(C19:C28)</f>
        <v>0</v>
      </c>
      <c r="D29" s="124">
        <f>COUNTA(D19:D28)</f>
        <v>0</v>
      </c>
      <c r="E29" s="125">
        <f>COUNTA(E19:E28)</f>
        <v>0</v>
      </c>
      <c r="F29" s="7"/>
      <c r="G29" s="7"/>
    </row>
    <row r="30" spans="1:7" x14ac:dyDescent="0.25">
      <c r="E30" s="6"/>
    </row>
  </sheetData>
  <mergeCells count="14">
    <mergeCell ref="A14:B14"/>
    <mergeCell ref="A29:B29"/>
    <mergeCell ref="C2:D2"/>
    <mergeCell ref="C17:D17"/>
    <mergeCell ref="G2:G3"/>
    <mergeCell ref="F2:F3"/>
    <mergeCell ref="E2:E3"/>
    <mergeCell ref="B2:B3"/>
    <mergeCell ref="A2:A3"/>
    <mergeCell ref="G17:G18"/>
    <mergeCell ref="F17:F18"/>
    <mergeCell ref="E17:E18"/>
    <mergeCell ref="B17:B18"/>
    <mergeCell ref="A17:A18"/>
  </mergeCells>
  <printOptions horizontalCentered="1"/>
  <pageMargins left="0.31496062992125984" right="0.31496062992125984" top="0.70866141732283472" bottom="0.35433070866141736" header="0.23622047244094491" footer="0.31496062992125984"/>
  <pageSetup paperSize="9" orientation="landscape" r:id="rId1"/>
  <headerFooter>
    <oddHeader>&amp;C&amp;"Imprint MT Shadow,Grassetto"&amp;12
PROSPETTO DELLE QUOTE RISCOSSE DA ALTRI ORDINI
&amp;R&amp;"Imprint MT Shadow,Corsivo"Allegato B</oddHead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3"/>
  <sheetViews>
    <sheetView view="pageLayout" zoomScaleNormal="100" workbookViewId="0">
      <selection activeCell="E6" sqref="E6"/>
    </sheetView>
  </sheetViews>
  <sheetFormatPr defaultColWidth="9.140625" defaultRowHeight="15" x14ac:dyDescent="0.25"/>
  <cols>
    <col min="1" max="1" width="8.28515625" style="2" customWidth="1"/>
    <col min="2" max="2" width="27.85546875" style="2" customWidth="1"/>
    <col min="3" max="3" width="9.42578125" style="2" customWidth="1"/>
    <col min="4" max="7" width="12" style="3" customWidth="1"/>
    <col min="8" max="16384" width="9.140625" style="2"/>
  </cols>
  <sheetData>
    <row r="1" spans="1:7" ht="62.25" customHeight="1" x14ac:dyDescent="0.25">
      <c r="A1" s="397" t="s">
        <v>45</v>
      </c>
      <c r="B1" s="395" t="s">
        <v>46</v>
      </c>
      <c r="C1" s="372" t="s">
        <v>50</v>
      </c>
      <c r="D1" s="373" t="s">
        <v>99</v>
      </c>
      <c r="E1" s="374"/>
      <c r="F1" s="391" t="s">
        <v>100</v>
      </c>
      <c r="G1" s="378"/>
    </row>
    <row r="2" spans="1:7" ht="20.25" customHeight="1" thickBot="1" x14ac:dyDescent="0.3">
      <c r="A2" s="398"/>
      <c r="B2" s="396"/>
      <c r="C2" s="399"/>
      <c r="D2" s="215" t="s">
        <v>11</v>
      </c>
      <c r="E2" s="216" t="s">
        <v>12</v>
      </c>
      <c r="F2" s="217" t="s">
        <v>11</v>
      </c>
      <c r="G2" s="216" t="s">
        <v>12</v>
      </c>
    </row>
    <row r="3" spans="1:7" x14ac:dyDescent="0.25">
      <c r="A3" s="193"/>
      <c r="B3" s="128"/>
      <c r="C3" s="210"/>
      <c r="D3" s="136"/>
      <c r="E3" s="131"/>
      <c r="F3" s="127"/>
      <c r="G3" s="119"/>
    </row>
    <row r="4" spans="1:7" x14ac:dyDescent="0.25">
      <c r="A4" s="194"/>
      <c r="B4" s="129"/>
      <c r="C4" s="211"/>
      <c r="D4" s="137"/>
      <c r="E4" s="102"/>
      <c r="F4" s="101"/>
      <c r="G4" s="102"/>
    </row>
    <row r="5" spans="1:7" x14ac:dyDescent="0.25">
      <c r="A5" s="194"/>
      <c r="B5" s="129"/>
      <c r="C5" s="211"/>
      <c r="D5" s="137"/>
      <c r="E5" s="102"/>
      <c r="F5" s="101"/>
      <c r="G5" s="102"/>
    </row>
    <row r="6" spans="1:7" x14ac:dyDescent="0.25">
      <c r="A6" s="194"/>
      <c r="B6" s="129"/>
      <c r="C6" s="211"/>
      <c r="D6" s="137"/>
      <c r="E6" s="102"/>
      <c r="F6" s="101"/>
      <c r="G6" s="102"/>
    </row>
    <row r="7" spans="1:7" x14ac:dyDescent="0.25">
      <c r="A7" s="194"/>
      <c r="B7" s="129"/>
      <c r="C7" s="211"/>
      <c r="D7" s="137"/>
      <c r="E7" s="102"/>
      <c r="F7" s="101"/>
      <c r="G7" s="102"/>
    </row>
    <row r="8" spans="1:7" x14ac:dyDescent="0.25">
      <c r="A8" s="194"/>
      <c r="B8" s="129"/>
      <c r="C8" s="211"/>
      <c r="D8" s="137"/>
      <c r="E8" s="102"/>
      <c r="F8" s="101"/>
      <c r="G8" s="102"/>
    </row>
    <row r="9" spans="1:7" x14ac:dyDescent="0.25">
      <c r="A9" s="194"/>
      <c r="B9" s="129"/>
      <c r="C9" s="211"/>
      <c r="D9" s="137"/>
      <c r="E9" s="102"/>
      <c r="F9" s="101"/>
      <c r="G9" s="102"/>
    </row>
    <row r="10" spans="1:7" x14ac:dyDescent="0.25">
      <c r="A10" s="194"/>
      <c r="B10" s="129"/>
      <c r="C10" s="211"/>
      <c r="D10" s="137"/>
      <c r="E10" s="102"/>
      <c r="F10" s="101"/>
      <c r="G10" s="102"/>
    </row>
    <row r="11" spans="1:7" x14ac:dyDescent="0.25">
      <c r="A11" s="194"/>
      <c r="B11" s="129"/>
      <c r="C11" s="211"/>
      <c r="D11" s="137"/>
      <c r="E11" s="102"/>
      <c r="F11" s="101"/>
      <c r="G11" s="102"/>
    </row>
    <row r="12" spans="1:7" x14ac:dyDescent="0.25">
      <c r="A12" s="194"/>
      <c r="B12" s="129"/>
      <c r="C12" s="211"/>
      <c r="D12" s="137"/>
      <c r="E12" s="102"/>
      <c r="F12" s="101"/>
      <c r="G12" s="102"/>
    </row>
    <row r="13" spans="1:7" x14ac:dyDescent="0.25">
      <c r="A13" s="194"/>
      <c r="B13" s="129"/>
      <c r="C13" s="211"/>
      <c r="D13" s="137"/>
      <c r="E13" s="102"/>
      <c r="F13" s="101"/>
      <c r="G13" s="102"/>
    </row>
    <row r="14" spans="1:7" x14ac:dyDescent="0.25">
      <c r="A14" s="194"/>
      <c r="B14" s="129"/>
      <c r="C14" s="211"/>
      <c r="D14" s="137"/>
      <c r="E14" s="102"/>
      <c r="F14" s="101"/>
      <c r="G14" s="102"/>
    </row>
    <row r="15" spans="1:7" x14ac:dyDescent="0.25">
      <c r="A15" s="194"/>
      <c r="B15" s="129"/>
      <c r="C15" s="211"/>
      <c r="D15" s="137"/>
      <c r="E15" s="102"/>
      <c r="F15" s="101"/>
      <c r="G15" s="102"/>
    </row>
    <row r="16" spans="1:7" x14ac:dyDescent="0.25">
      <c r="A16" s="194"/>
      <c r="B16" s="129"/>
      <c r="C16" s="211"/>
      <c r="D16" s="137"/>
      <c r="E16" s="102"/>
      <c r="F16" s="101"/>
      <c r="G16" s="102"/>
    </row>
    <row r="17" spans="1:7" x14ac:dyDescent="0.25">
      <c r="A17" s="194"/>
      <c r="B17" s="129"/>
      <c r="C17" s="211"/>
      <c r="D17" s="137"/>
      <c r="E17" s="102"/>
      <c r="F17" s="101"/>
      <c r="G17" s="102"/>
    </row>
    <row r="18" spans="1:7" x14ac:dyDescent="0.25">
      <c r="A18" s="194"/>
      <c r="B18" s="129"/>
      <c r="C18" s="211"/>
      <c r="D18" s="137"/>
      <c r="E18" s="102"/>
      <c r="F18" s="101"/>
      <c r="G18" s="102"/>
    </row>
    <row r="19" spans="1:7" x14ac:dyDescent="0.25">
      <c r="A19" s="194"/>
      <c r="B19" s="129"/>
      <c r="C19" s="211"/>
      <c r="D19" s="137"/>
      <c r="E19" s="102"/>
      <c r="F19" s="101"/>
      <c r="G19" s="102"/>
    </row>
    <row r="20" spans="1:7" x14ac:dyDescent="0.25">
      <c r="A20" s="194"/>
      <c r="B20" s="129"/>
      <c r="C20" s="211"/>
      <c r="D20" s="137"/>
      <c r="E20" s="102"/>
      <c r="F20" s="101"/>
      <c r="G20" s="102"/>
    </row>
    <row r="21" spans="1:7" x14ac:dyDescent="0.25">
      <c r="A21" s="194"/>
      <c r="B21" s="129"/>
      <c r="C21" s="211"/>
      <c r="D21" s="137"/>
      <c r="E21" s="102"/>
      <c r="F21" s="101"/>
      <c r="G21" s="102"/>
    </row>
    <row r="22" spans="1:7" x14ac:dyDescent="0.25">
      <c r="A22" s="194"/>
      <c r="B22" s="129"/>
      <c r="C22" s="211"/>
      <c r="D22" s="137"/>
      <c r="E22" s="102"/>
      <c r="F22" s="101"/>
      <c r="G22" s="102"/>
    </row>
    <row r="23" spans="1:7" x14ac:dyDescent="0.25">
      <c r="A23" s="194"/>
      <c r="B23" s="129"/>
      <c r="C23" s="211"/>
      <c r="D23" s="137"/>
      <c r="E23" s="102"/>
      <c r="F23" s="101"/>
      <c r="G23" s="102"/>
    </row>
    <row r="24" spans="1:7" x14ac:dyDescent="0.25">
      <c r="A24" s="194"/>
      <c r="B24" s="129"/>
      <c r="C24" s="211"/>
      <c r="D24" s="137"/>
      <c r="E24" s="102"/>
      <c r="F24" s="101"/>
      <c r="G24" s="102"/>
    </row>
    <row r="25" spans="1:7" x14ac:dyDescent="0.25">
      <c r="A25" s="194"/>
      <c r="B25" s="129"/>
      <c r="C25" s="211"/>
      <c r="D25" s="137"/>
      <c r="E25" s="102"/>
      <c r="F25" s="101"/>
      <c r="G25" s="102"/>
    </row>
    <row r="26" spans="1:7" x14ac:dyDescent="0.25">
      <c r="A26" s="194"/>
      <c r="B26" s="129"/>
      <c r="C26" s="211"/>
      <c r="D26" s="137"/>
      <c r="E26" s="102"/>
      <c r="F26" s="101"/>
      <c r="G26" s="102"/>
    </row>
    <row r="27" spans="1:7" x14ac:dyDescent="0.25">
      <c r="A27" s="194"/>
      <c r="B27" s="129"/>
      <c r="C27" s="211"/>
      <c r="D27" s="137"/>
      <c r="E27" s="102"/>
      <c r="F27" s="101"/>
      <c r="G27" s="102"/>
    </row>
    <row r="28" spans="1:7" x14ac:dyDescent="0.25">
      <c r="A28" s="194"/>
      <c r="B28" s="129"/>
      <c r="C28" s="211"/>
      <c r="D28" s="137"/>
      <c r="E28" s="102"/>
      <c r="F28" s="101"/>
      <c r="G28" s="102"/>
    </row>
    <row r="29" spans="1:7" x14ac:dyDescent="0.25">
      <c r="A29" s="194"/>
      <c r="B29" s="129"/>
      <c r="C29" s="211"/>
      <c r="D29" s="137"/>
      <c r="E29" s="102"/>
      <c r="F29" s="101"/>
      <c r="G29" s="102"/>
    </row>
    <row r="30" spans="1:7" x14ac:dyDescent="0.25">
      <c r="A30" s="194"/>
      <c r="B30" s="129"/>
      <c r="C30" s="211"/>
      <c r="D30" s="137"/>
      <c r="E30" s="102"/>
      <c r="F30" s="101"/>
      <c r="G30" s="102"/>
    </row>
    <row r="31" spans="1:7" x14ac:dyDescent="0.25">
      <c r="A31" s="194"/>
      <c r="B31" s="129"/>
      <c r="C31" s="211"/>
      <c r="D31" s="137"/>
      <c r="E31" s="102"/>
      <c r="F31" s="101"/>
      <c r="G31" s="102"/>
    </row>
    <row r="32" spans="1:7" x14ac:dyDescent="0.25">
      <c r="A32" s="194"/>
      <c r="B32" s="129"/>
      <c r="C32" s="211"/>
      <c r="D32" s="137"/>
      <c r="E32" s="102"/>
      <c r="F32" s="101"/>
      <c r="G32" s="102"/>
    </row>
    <row r="33" spans="1:7" x14ac:dyDescent="0.25">
      <c r="A33" s="194"/>
      <c r="B33" s="129"/>
      <c r="C33" s="211"/>
      <c r="D33" s="137"/>
      <c r="E33" s="102"/>
      <c r="F33" s="101"/>
      <c r="G33" s="102"/>
    </row>
    <row r="34" spans="1:7" x14ac:dyDescent="0.25">
      <c r="A34" s="194"/>
      <c r="B34" s="129"/>
      <c r="C34" s="211"/>
      <c r="D34" s="137"/>
      <c r="E34" s="102"/>
      <c r="F34" s="101"/>
      <c r="G34" s="102"/>
    </row>
    <row r="35" spans="1:7" x14ac:dyDescent="0.25">
      <c r="A35" s="194"/>
      <c r="B35" s="129"/>
      <c r="C35" s="211"/>
      <c r="D35" s="137"/>
      <c r="E35" s="102"/>
      <c r="F35" s="101"/>
      <c r="G35" s="102"/>
    </row>
    <row r="36" spans="1:7" x14ac:dyDescent="0.25">
      <c r="A36" s="194"/>
      <c r="B36" s="129"/>
      <c r="C36" s="211"/>
      <c r="D36" s="137"/>
      <c r="E36" s="102"/>
      <c r="F36" s="101"/>
      <c r="G36" s="102"/>
    </row>
    <row r="37" spans="1:7" x14ac:dyDescent="0.25">
      <c r="A37" s="194"/>
      <c r="B37" s="129"/>
      <c r="C37" s="211"/>
      <c r="D37" s="137"/>
      <c r="E37" s="102"/>
      <c r="F37" s="101"/>
      <c r="G37" s="102"/>
    </row>
    <row r="38" spans="1:7" x14ac:dyDescent="0.25">
      <c r="A38" s="194"/>
      <c r="B38" s="129"/>
      <c r="C38" s="211"/>
      <c r="D38" s="137"/>
      <c r="E38" s="102"/>
      <c r="F38" s="101"/>
      <c r="G38" s="102"/>
    </row>
    <row r="39" spans="1:7" x14ac:dyDescent="0.25">
      <c r="A39" s="194"/>
      <c r="B39" s="129"/>
      <c r="C39" s="211"/>
      <c r="D39" s="137"/>
      <c r="E39" s="102"/>
      <c r="F39" s="101"/>
      <c r="G39" s="102"/>
    </row>
    <row r="40" spans="1:7" x14ac:dyDescent="0.25">
      <c r="A40" s="194"/>
      <c r="B40" s="129"/>
      <c r="C40" s="211"/>
      <c r="D40" s="137"/>
      <c r="E40" s="102"/>
      <c r="F40" s="101"/>
      <c r="G40" s="102"/>
    </row>
    <row r="41" spans="1:7" x14ac:dyDescent="0.25">
      <c r="A41" s="194"/>
      <c r="B41" s="129"/>
      <c r="C41" s="211"/>
      <c r="D41" s="137"/>
      <c r="E41" s="102"/>
      <c r="F41" s="101"/>
      <c r="G41" s="102"/>
    </row>
    <row r="42" spans="1:7" ht="15.75" thickBot="1" x14ac:dyDescent="0.3">
      <c r="A42" s="209"/>
      <c r="B42" s="130"/>
      <c r="C42" s="212"/>
      <c r="D42" s="190"/>
      <c r="E42" s="126"/>
      <c r="F42" s="134"/>
      <c r="G42" s="126"/>
    </row>
    <row r="43" spans="1:7" ht="15.75" thickBot="1" x14ac:dyDescent="0.3">
      <c r="A43" s="375" t="s">
        <v>26</v>
      </c>
      <c r="B43" s="376"/>
      <c r="C43" s="376"/>
      <c r="D43" s="214">
        <f>COUNTA(D3:D42)</f>
        <v>0</v>
      </c>
      <c r="E43" s="213">
        <f>COUNTA(E3:E42)</f>
        <v>0</v>
      </c>
      <c r="F43" s="9">
        <f>COUNTA(F3:F42)</f>
        <v>0</v>
      </c>
      <c r="G43" s="9">
        <f>COUNTA(G3:G42)</f>
        <v>0</v>
      </c>
    </row>
  </sheetData>
  <mergeCells count="6">
    <mergeCell ref="A43:C43"/>
    <mergeCell ref="F1:G1"/>
    <mergeCell ref="C1:C2"/>
    <mergeCell ref="B1:B2"/>
    <mergeCell ref="A1:A2"/>
    <mergeCell ref="D1:E1"/>
  </mergeCells>
  <printOptions horizontalCentered="1"/>
  <pageMargins left="0.19685039370078741" right="0.19685039370078741" top="1.2204724409448819" bottom="0.74803149606299213" header="0.31496062992125984" footer="0.31496062992125984"/>
  <pageSetup paperSize="9" orientation="portrait" horizontalDpi="4294967295" verticalDpi="4294967295" r:id="rId1"/>
  <headerFooter>
    <oddHeader>&amp;C&amp;"-,Grassetto"&amp;12ELENCO ISCRITTI SOSPESI 
NELL'ANNO 2021
&amp;R&amp;"Imprint MT Shadow,Corsivo"Allegato C</oddHead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6"/>
  <sheetViews>
    <sheetView view="pageLayout" zoomScaleNormal="100" workbookViewId="0">
      <selection activeCell="B11" sqref="B11"/>
    </sheetView>
  </sheetViews>
  <sheetFormatPr defaultColWidth="9.140625" defaultRowHeight="15" x14ac:dyDescent="0.25"/>
  <cols>
    <col min="1" max="1" width="9.140625" style="2"/>
    <col min="2" max="2" width="30.28515625" style="2" customWidth="1"/>
    <col min="3" max="3" width="9.42578125" style="2" customWidth="1"/>
    <col min="4" max="4" width="15.7109375" style="3" customWidth="1"/>
    <col min="5" max="5" width="15.7109375" style="2" customWidth="1"/>
    <col min="6" max="16384" width="9.140625" style="2"/>
  </cols>
  <sheetData>
    <row r="1" spans="1:5" ht="57" customHeight="1" x14ac:dyDescent="0.25">
      <c r="A1" s="397" t="s">
        <v>45</v>
      </c>
      <c r="B1" s="395" t="s">
        <v>46</v>
      </c>
      <c r="C1" s="372" t="s">
        <v>50</v>
      </c>
      <c r="D1" s="371" t="s">
        <v>101</v>
      </c>
      <c r="E1" s="400"/>
    </row>
    <row r="2" spans="1:5" ht="15.75" thickBot="1" x14ac:dyDescent="0.3">
      <c r="A2" s="398"/>
      <c r="B2" s="396"/>
      <c r="C2" s="399"/>
      <c r="D2" s="188" t="s">
        <v>11</v>
      </c>
      <c r="E2" s="189" t="s">
        <v>12</v>
      </c>
    </row>
    <row r="3" spans="1:5" x14ac:dyDescent="0.25">
      <c r="A3" s="193"/>
      <c r="B3" s="128"/>
      <c r="C3" s="210"/>
      <c r="D3" s="136"/>
      <c r="E3" s="141"/>
    </row>
    <row r="4" spans="1:5" x14ac:dyDescent="0.25">
      <c r="A4" s="194"/>
      <c r="B4" s="129"/>
      <c r="C4" s="211"/>
      <c r="D4" s="137"/>
      <c r="E4" s="142"/>
    </row>
    <row r="5" spans="1:5" x14ac:dyDescent="0.25">
      <c r="A5" s="194"/>
      <c r="B5" s="129"/>
      <c r="C5" s="211"/>
      <c r="D5" s="137"/>
      <c r="E5" s="142"/>
    </row>
    <row r="6" spans="1:5" x14ac:dyDescent="0.25">
      <c r="A6" s="194"/>
      <c r="B6" s="129"/>
      <c r="C6" s="211"/>
      <c r="D6" s="137"/>
      <c r="E6" s="142"/>
    </row>
    <row r="7" spans="1:5" x14ac:dyDescent="0.25">
      <c r="A7" s="194"/>
      <c r="B7" s="129"/>
      <c r="C7" s="211"/>
      <c r="D7" s="137"/>
      <c r="E7" s="142"/>
    </row>
    <row r="8" spans="1:5" x14ac:dyDescent="0.25">
      <c r="A8" s="194"/>
      <c r="B8" s="129"/>
      <c r="C8" s="211"/>
      <c r="D8" s="137"/>
      <c r="E8" s="142"/>
    </row>
    <row r="9" spans="1:5" x14ac:dyDescent="0.25">
      <c r="A9" s="194"/>
      <c r="B9" s="129"/>
      <c r="C9" s="211"/>
      <c r="D9" s="137"/>
      <c r="E9" s="142"/>
    </row>
    <row r="10" spans="1:5" x14ac:dyDescent="0.25">
      <c r="A10" s="194"/>
      <c r="B10" s="129"/>
      <c r="C10" s="211"/>
      <c r="D10" s="137"/>
      <c r="E10" s="142"/>
    </row>
    <row r="11" spans="1:5" x14ac:dyDescent="0.25">
      <c r="A11" s="194"/>
      <c r="B11" s="129"/>
      <c r="C11" s="211"/>
      <c r="D11" s="137"/>
      <c r="E11" s="142"/>
    </row>
    <row r="12" spans="1:5" x14ac:dyDescent="0.25">
      <c r="A12" s="194"/>
      <c r="B12" s="129"/>
      <c r="C12" s="211"/>
      <c r="D12" s="137"/>
      <c r="E12" s="142"/>
    </row>
    <row r="13" spans="1:5" x14ac:dyDescent="0.25">
      <c r="A13" s="194"/>
      <c r="B13" s="129"/>
      <c r="C13" s="211"/>
      <c r="D13" s="137"/>
      <c r="E13" s="142"/>
    </row>
    <row r="14" spans="1:5" x14ac:dyDescent="0.25">
      <c r="A14" s="194"/>
      <c r="B14" s="129"/>
      <c r="C14" s="211"/>
      <c r="D14" s="137"/>
      <c r="E14" s="142"/>
    </row>
    <row r="15" spans="1:5" x14ac:dyDescent="0.25">
      <c r="A15" s="194"/>
      <c r="B15" s="129"/>
      <c r="C15" s="211"/>
      <c r="D15" s="137"/>
      <c r="E15" s="142"/>
    </row>
    <row r="16" spans="1:5" x14ac:dyDescent="0.25">
      <c r="A16" s="194"/>
      <c r="B16" s="129"/>
      <c r="C16" s="211"/>
      <c r="D16" s="137"/>
      <c r="E16" s="142"/>
    </row>
    <row r="17" spans="1:5" x14ac:dyDescent="0.25">
      <c r="A17" s="194"/>
      <c r="B17" s="129"/>
      <c r="C17" s="211"/>
      <c r="D17" s="137"/>
      <c r="E17" s="142"/>
    </row>
    <row r="18" spans="1:5" x14ac:dyDescent="0.25">
      <c r="A18" s="209"/>
      <c r="B18" s="221"/>
      <c r="C18" s="212"/>
      <c r="D18" s="138"/>
      <c r="E18" s="142"/>
    </row>
    <row r="19" spans="1:5" x14ac:dyDescent="0.25">
      <c r="A19" s="194"/>
      <c r="B19" s="129"/>
      <c r="C19" s="211"/>
      <c r="D19" s="137"/>
      <c r="E19" s="142"/>
    </row>
    <row r="20" spans="1:5" x14ac:dyDescent="0.25">
      <c r="A20" s="194"/>
      <c r="B20" s="129"/>
      <c r="C20" s="211"/>
      <c r="D20" s="137"/>
      <c r="E20" s="142"/>
    </row>
    <row r="21" spans="1:5" x14ac:dyDescent="0.25">
      <c r="A21" s="194"/>
      <c r="B21" s="129"/>
      <c r="C21" s="211"/>
      <c r="D21" s="137"/>
      <c r="E21" s="142"/>
    </row>
    <row r="22" spans="1:5" x14ac:dyDescent="0.25">
      <c r="A22" s="194"/>
      <c r="B22" s="129"/>
      <c r="C22" s="211"/>
      <c r="D22" s="137"/>
      <c r="E22" s="142"/>
    </row>
    <row r="23" spans="1:5" x14ac:dyDescent="0.25">
      <c r="A23" s="194"/>
      <c r="B23" s="129"/>
      <c r="C23" s="211"/>
      <c r="D23" s="137"/>
      <c r="E23" s="142"/>
    </row>
    <row r="24" spans="1:5" x14ac:dyDescent="0.25">
      <c r="A24" s="194"/>
      <c r="B24" s="129"/>
      <c r="C24" s="211"/>
      <c r="D24" s="137"/>
      <c r="E24" s="142"/>
    </row>
    <row r="25" spans="1:5" x14ac:dyDescent="0.25">
      <c r="A25" s="194"/>
      <c r="B25" s="129"/>
      <c r="C25" s="211"/>
      <c r="D25" s="137"/>
      <c r="E25" s="142"/>
    </row>
    <row r="26" spans="1:5" x14ac:dyDescent="0.25">
      <c r="A26" s="194"/>
      <c r="B26" s="129"/>
      <c r="C26" s="211"/>
      <c r="D26" s="137"/>
      <c r="E26" s="142"/>
    </row>
    <row r="27" spans="1:5" x14ac:dyDescent="0.25">
      <c r="A27" s="194"/>
      <c r="B27" s="129"/>
      <c r="C27" s="211"/>
      <c r="D27" s="137"/>
      <c r="E27" s="142"/>
    </row>
    <row r="28" spans="1:5" x14ac:dyDescent="0.25">
      <c r="A28" s="194"/>
      <c r="B28" s="129"/>
      <c r="C28" s="211"/>
      <c r="D28" s="137"/>
      <c r="E28" s="142"/>
    </row>
    <row r="29" spans="1:5" x14ac:dyDescent="0.25">
      <c r="A29" s="194"/>
      <c r="B29" s="129"/>
      <c r="C29" s="211"/>
      <c r="D29" s="137"/>
      <c r="E29" s="142"/>
    </row>
    <row r="30" spans="1:5" x14ac:dyDescent="0.25">
      <c r="A30" s="194"/>
      <c r="B30" s="129"/>
      <c r="C30" s="211"/>
      <c r="D30" s="137"/>
      <c r="E30" s="142"/>
    </row>
    <row r="31" spans="1:5" x14ac:dyDescent="0.25">
      <c r="A31" s="194"/>
      <c r="B31" s="129"/>
      <c r="C31" s="211"/>
      <c r="D31" s="137"/>
      <c r="E31" s="142"/>
    </row>
    <row r="32" spans="1:5" x14ac:dyDescent="0.25">
      <c r="A32" s="194"/>
      <c r="B32" s="129"/>
      <c r="C32" s="211"/>
      <c r="D32" s="137"/>
      <c r="E32" s="142"/>
    </row>
    <row r="33" spans="1:5" x14ac:dyDescent="0.25">
      <c r="A33" s="194"/>
      <c r="B33" s="129"/>
      <c r="C33" s="211"/>
      <c r="D33" s="137"/>
      <c r="E33" s="142"/>
    </row>
    <row r="34" spans="1:5" x14ac:dyDescent="0.25">
      <c r="A34" s="194"/>
      <c r="B34" s="129"/>
      <c r="C34" s="211"/>
      <c r="D34" s="137"/>
      <c r="E34" s="142"/>
    </row>
    <row r="35" spans="1:5" x14ac:dyDescent="0.25">
      <c r="A35" s="194"/>
      <c r="B35" s="129"/>
      <c r="C35" s="211"/>
      <c r="D35" s="137"/>
      <c r="E35" s="142"/>
    </row>
    <row r="36" spans="1:5" x14ac:dyDescent="0.25">
      <c r="A36" s="194"/>
      <c r="B36" s="129"/>
      <c r="C36" s="211"/>
      <c r="D36" s="137"/>
      <c r="E36" s="142"/>
    </row>
    <row r="37" spans="1:5" x14ac:dyDescent="0.25">
      <c r="A37" s="194"/>
      <c r="B37" s="129"/>
      <c r="C37" s="211"/>
      <c r="D37" s="137"/>
      <c r="E37" s="142"/>
    </row>
    <row r="38" spans="1:5" x14ac:dyDescent="0.25">
      <c r="A38" s="194"/>
      <c r="B38" s="129"/>
      <c r="C38" s="211"/>
      <c r="D38" s="137"/>
      <c r="E38" s="142"/>
    </row>
    <row r="39" spans="1:5" x14ac:dyDescent="0.25">
      <c r="A39" s="194"/>
      <c r="B39" s="129"/>
      <c r="C39" s="211"/>
      <c r="D39" s="137"/>
      <c r="E39" s="142"/>
    </row>
    <row r="40" spans="1:5" x14ac:dyDescent="0.25">
      <c r="A40" s="194"/>
      <c r="B40" s="129"/>
      <c r="C40" s="211"/>
      <c r="D40" s="137"/>
      <c r="E40" s="142"/>
    </row>
    <row r="41" spans="1:5" x14ac:dyDescent="0.25">
      <c r="A41" s="194"/>
      <c r="B41" s="129"/>
      <c r="C41" s="211"/>
      <c r="D41" s="137"/>
      <c r="E41" s="142"/>
    </row>
    <row r="42" spans="1:5" x14ac:dyDescent="0.25">
      <c r="A42" s="194"/>
      <c r="B42" s="129"/>
      <c r="C42" s="211"/>
      <c r="D42" s="139"/>
      <c r="E42" s="142"/>
    </row>
    <row r="43" spans="1:5" x14ac:dyDescent="0.25">
      <c r="A43" s="194"/>
      <c r="B43" s="129"/>
      <c r="C43" s="211"/>
      <c r="D43" s="139"/>
      <c r="E43" s="142"/>
    </row>
    <row r="44" spans="1:5" x14ac:dyDescent="0.25">
      <c r="A44" s="194"/>
      <c r="B44" s="129"/>
      <c r="C44" s="211"/>
      <c r="D44" s="139"/>
      <c r="E44" s="142"/>
    </row>
    <row r="45" spans="1:5" ht="15.75" thickBot="1" x14ac:dyDescent="0.3">
      <c r="A45" s="195"/>
      <c r="B45" s="130"/>
      <c r="C45" s="220"/>
      <c r="D45" s="140"/>
      <c r="E45" s="143"/>
    </row>
    <row r="46" spans="1:5" ht="15.75" thickBot="1" x14ac:dyDescent="0.3">
      <c r="A46" s="375" t="s">
        <v>26</v>
      </c>
      <c r="B46" s="376"/>
      <c r="C46" s="401"/>
      <c r="D46" s="96">
        <f>COUNTA(D3:D45)</f>
        <v>0</v>
      </c>
      <c r="E46" s="9">
        <f>COUNTA(E3:E45)</f>
        <v>0</v>
      </c>
    </row>
  </sheetData>
  <mergeCells count="5">
    <mergeCell ref="D1:E1"/>
    <mergeCell ref="C1:C2"/>
    <mergeCell ref="B1:B2"/>
    <mergeCell ref="A1:A2"/>
    <mergeCell ref="A46:C46"/>
  </mergeCells>
  <printOptions horizontalCentered="1"/>
  <pageMargins left="0.70866141732283472" right="0.70866141732283472" top="1.1100000000000001" bottom="0.55000000000000004" header="0.17" footer="0.31496062992125984"/>
  <pageSetup paperSize="9" orientation="portrait" r:id="rId1"/>
  <headerFooter>
    <oddHeader>&amp;C&amp;"Imprint MT Shadow,Grassetto"&amp;12ELENCO DEGLI ISCRITTI PER I QUALI E' STATO 
AVVIATO
 IL PROCEDIMENTO DISCIPLINARE NELL'ANNO 2021
 &amp;R&amp;"Imprint MT Shadow,Corsivo"Allegato D</oddHeader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5ac2abd-8607-4000-bac3-714b562db7e6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54A598F237BC48B47B54E81EE5850A" ma:contentTypeVersion="9" ma:contentTypeDescription="Creare un nuovo documento." ma:contentTypeScope="" ma:versionID="4f0851c0342803197fcfcca2afa3baa0">
  <xsd:schema xmlns:xsd="http://www.w3.org/2001/XMLSchema" xmlns:xs="http://www.w3.org/2001/XMLSchema" xmlns:p="http://schemas.microsoft.com/office/2006/metadata/properties" xmlns:ns2="814cb278-e3b4-419f-85a1-ed6ba8dd48f5" xmlns:ns3="25ac2abd-8607-4000-bac3-714b562db7e6" targetNamespace="http://schemas.microsoft.com/office/2006/metadata/properties" ma:root="true" ma:fieldsID="05470777cc92754a29f4829c30fb7e47" ns2:_="" ns3:_="">
    <xsd:import namespace="814cb278-e3b4-419f-85a1-ed6ba8dd48f5"/>
    <xsd:import namespace="25ac2abd-8607-4000-bac3-714b562db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4cb278-e3b4-419f-85a1-ed6ba8dd4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c2abd-8607-4000-bac3-714b562db7e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8428E8-1FBE-46B4-8472-552BABC0B929}">
  <ds:schemaRefs>
    <ds:schemaRef ds:uri="http://schemas.microsoft.com/office/2006/metadata/properties"/>
    <ds:schemaRef ds:uri="http://schemas.microsoft.com/office/infopath/2007/PartnerControls"/>
    <ds:schemaRef ds:uri="25ac2abd-8607-4000-bac3-714b562db7e6"/>
  </ds:schemaRefs>
</ds:datastoreItem>
</file>

<file path=customXml/itemProps2.xml><?xml version="1.0" encoding="utf-8"?>
<ds:datastoreItem xmlns:ds="http://schemas.openxmlformats.org/officeDocument/2006/customXml" ds:itemID="{649EFC36-1490-4081-88C8-FBC8542609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4cb278-e3b4-419f-85a1-ed6ba8dd48f5"/>
    <ds:schemaRef ds:uri="25ac2abd-8607-4000-bac3-714b562db7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969D1F-A9A4-4E3E-95E8-6AF21069D7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2</vt:i4>
      </vt:variant>
    </vt:vector>
  </HeadingPairs>
  <TitlesOfParts>
    <vt:vector size="8" baseType="lpstr">
      <vt:lpstr>Conguaglio 2021</vt:lpstr>
      <vt:lpstr>Gestione dei residui</vt:lpstr>
      <vt:lpstr>Allegato A-Cancellati</vt:lpstr>
      <vt:lpstr>Allegato B-Trasferimenti</vt:lpstr>
      <vt:lpstr>Allegato C - Sospesi anno 2021</vt:lpstr>
      <vt:lpstr>Allegato D - Proc. Disc. 2021</vt:lpstr>
      <vt:lpstr>'Conguaglio 2021'!Area_stampa</vt:lpstr>
      <vt:lpstr>'Gestione dei residui'!Area_stampa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Perna</dc:creator>
  <cp:keywords/>
  <dc:description/>
  <cp:lastModifiedBy>Ricci Rosanna</cp:lastModifiedBy>
  <cp:revision/>
  <cp:lastPrinted>2021-12-15T14:28:13Z</cp:lastPrinted>
  <dcterms:created xsi:type="dcterms:W3CDTF">2011-09-19T12:27:06Z</dcterms:created>
  <dcterms:modified xsi:type="dcterms:W3CDTF">2021-12-15T14:54:43Z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0x0101007354A598F237BC48B47B54E81EE5850A</vt:lpwstr>
  </property>
  <property fmtid="{D5CDD505-2E9C-101B-9397-08002B2CF9AE}" pid="3" name="Order">
    <vt:r8>2748800</vt:r8>
  </property>
  <property fmtid="{D5CDD505-2E9C-101B-9397-08002B2CF9AE}" pid="4" name="ComplianceAssetId">
    <vt:lpwstr/>
  </property>
</Properties>
</file>