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isegni\Desktop\"/>
    </mc:Choice>
  </mc:AlternateContent>
  <xr:revisionPtr revIDLastSave="0" documentId="8_{F51F56F2-AF7E-7642-B394-901DF71FD997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Iscritti 2019" sheetId="37" r:id="rId1"/>
    <sheet name="&lt;500" sheetId="34" r:id="rId2"/>
    <sheet name="Foglio2" sheetId="35" r:id="rId3"/>
    <sheet name="Foglio3" sheetId="36" r:id="rId4"/>
  </sheets>
  <definedNames>
    <definedName name="_xlnm._FilterDatabase" localSheetId="0" hidden="1">'Iscritti 2019'!$A$1:$F$127</definedName>
    <definedName name="_xlnm.Print_Area" localSheetId="1">'&lt;500'!$B$3:$D$159</definedName>
    <definedName name="_xlnm.Print_Area" localSheetId="0">'Iscritti 2019'!$A$1:$F$133</definedName>
    <definedName name="_xlnm.Print_Titles" localSheetId="0">'Iscritti 2019'!$1:$3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34" l="1"/>
  <c r="C13" i="34"/>
  <c r="C160" i="34"/>
  <c r="C154" i="34"/>
  <c r="C138" i="34"/>
  <c r="C146" i="34"/>
  <c r="C150" i="34"/>
  <c r="C118" i="34"/>
  <c r="C108" i="34"/>
  <c r="C95" i="34"/>
  <c r="C87" i="34"/>
  <c r="C81" i="34"/>
  <c r="C71" i="34"/>
  <c r="C63" i="34"/>
  <c r="C51" i="34"/>
  <c r="C43" i="34"/>
  <c r="C37" i="34"/>
  <c r="C31" i="34"/>
  <c r="C162" i="34"/>
  <c r="D4" i="37"/>
  <c r="E4" i="37"/>
  <c r="D5" i="37"/>
  <c r="E5" i="37"/>
  <c r="D6" i="37"/>
  <c r="E6" i="37"/>
  <c r="D7" i="37"/>
  <c r="E7" i="37"/>
  <c r="D8" i="37"/>
  <c r="E8" i="37"/>
  <c r="D9" i="37"/>
  <c r="E9" i="37"/>
  <c r="D10" i="37"/>
  <c r="E10" i="37"/>
  <c r="D11" i="37"/>
  <c r="E11" i="37"/>
  <c r="D12" i="37"/>
  <c r="E12" i="37"/>
  <c r="D13" i="37"/>
  <c r="E13" i="37"/>
  <c r="D14" i="37"/>
  <c r="E14" i="37"/>
  <c r="D15" i="37"/>
  <c r="E15" i="37"/>
  <c r="D16" i="37"/>
  <c r="E16" i="37"/>
  <c r="D17" i="37"/>
  <c r="E17" i="37"/>
  <c r="D18" i="37"/>
  <c r="E18" i="37"/>
  <c r="D19" i="37"/>
  <c r="E19" i="37"/>
  <c r="D20" i="37"/>
  <c r="E20" i="37"/>
  <c r="D21" i="37"/>
  <c r="E21" i="37"/>
  <c r="D22" i="37"/>
  <c r="E22" i="37"/>
  <c r="D23" i="37"/>
  <c r="E23" i="37"/>
  <c r="D24" i="37"/>
  <c r="E24" i="37"/>
  <c r="D25" i="37"/>
  <c r="E25" i="37"/>
  <c r="D26" i="37"/>
  <c r="E26" i="37"/>
  <c r="D27" i="37"/>
  <c r="E27" i="37"/>
  <c r="D28" i="37"/>
  <c r="E28" i="37"/>
  <c r="D29" i="37"/>
  <c r="E29" i="37"/>
  <c r="D30" i="37"/>
  <c r="E30" i="37"/>
  <c r="D31" i="37"/>
  <c r="E31" i="37"/>
  <c r="D32" i="37"/>
  <c r="E32" i="37"/>
  <c r="D33" i="37"/>
  <c r="E33" i="37"/>
  <c r="D34" i="37"/>
  <c r="E34" i="37"/>
  <c r="D35" i="37"/>
  <c r="E35" i="37"/>
  <c r="D36" i="37"/>
  <c r="E36" i="37"/>
  <c r="D37" i="37"/>
  <c r="E37" i="37"/>
  <c r="D38" i="37"/>
  <c r="E38" i="37"/>
  <c r="D39" i="37"/>
  <c r="E39" i="37"/>
  <c r="D40" i="37"/>
  <c r="E40" i="37"/>
  <c r="D41" i="37"/>
  <c r="E41" i="37"/>
  <c r="D42" i="37"/>
  <c r="E42" i="37"/>
  <c r="D43" i="37"/>
  <c r="E43" i="37"/>
  <c r="D44" i="37"/>
  <c r="E44" i="37"/>
  <c r="D45" i="37"/>
  <c r="E45" i="37"/>
  <c r="D46" i="37"/>
  <c r="E46" i="37"/>
  <c r="D47" i="37"/>
  <c r="E47" i="37"/>
  <c r="D48" i="37"/>
  <c r="E48" i="37"/>
  <c r="D49" i="37"/>
  <c r="E49" i="37"/>
  <c r="D50" i="37"/>
  <c r="E50" i="37"/>
  <c r="D51" i="37"/>
  <c r="E51" i="37"/>
  <c r="D52" i="37"/>
  <c r="E52" i="37"/>
  <c r="D53" i="37"/>
  <c r="E53" i="37"/>
  <c r="D54" i="37"/>
  <c r="E54" i="37"/>
  <c r="D55" i="37"/>
  <c r="E55" i="37"/>
  <c r="D56" i="37"/>
  <c r="E56" i="37"/>
  <c r="D57" i="37"/>
  <c r="E57" i="37"/>
  <c r="D58" i="37"/>
  <c r="E58" i="37"/>
  <c r="D59" i="37"/>
  <c r="E59" i="37"/>
  <c r="D60" i="37"/>
  <c r="E60" i="37"/>
  <c r="D61" i="37"/>
  <c r="E61" i="37"/>
  <c r="D62" i="37"/>
  <c r="E62" i="37"/>
  <c r="D63" i="37"/>
  <c r="E63" i="37"/>
  <c r="D64" i="37"/>
  <c r="E64" i="37"/>
  <c r="D65" i="37"/>
  <c r="E65" i="37"/>
  <c r="D66" i="37"/>
  <c r="E66" i="37"/>
  <c r="D67" i="37"/>
  <c r="E67" i="37"/>
  <c r="D68" i="37"/>
  <c r="E68" i="37"/>
  <c r="D69" i="37"/>
  <c r="E69" i="37"/>
  <c r="D70" i="37"/>
  <c r="E70" i="37"/>
  <c r="D71" i="37"/>
  <c r="E71" i="37"/>
  <c r="D72" i="37"/>
  <c r="E72" i="37"/>
  <c r="D73" i="37"/>
  <c r="E73" i="37"/>
  <c r="D74" i="37"/>
  <c r="E74" i="37"/>
  <c r="D75" i="37"/>
  <c r="E75" i="37"/>
  <c r="D76" i="37"/>
  <c r="E76" i="37"/>
  <c r="D77" i="37"/>
  <c r="E77" i="37"/>
  <c r="D78" i="37"/>
  <c r="E78" i="37"/>
  <c r="D79" i="37"/>
  <c r="E79" i="37"/>
  <c r="D80" i="37"/>
  <c r="E80" i="37"/>
  <c r="D81" i="37"/>
  <c r="E81" i="37"/>
  <c r="D82" i="37"/>
  <c r="E82" i="37"/>
  <c r="D83" i="37"/>
  <c r="E83" i="37"/>
  <c r="D84" i="37"/>
  <c r="E84" i="37"/>
  <c r="D85" i="37"/>
  <c r="E85" i="37"/>
  <c r="D86" i="37"/>
  <c r="E86" i="37"/>
  <c r="D87" i="37"/>
  <c r="E87" i="37"/>
  <c r="D88" i="37"/>
  <c r="E88" i="37"/>
  <c r="D89" i="37"/>
  <c r="E89" i="37"/>
  <c r="D90" i="37"/>
  <c r="E90" i="37"/>
  <c r="D91" i="37"/>
  <c r="E91" i="37"/>
  <c r="D92" i="37"/>
  <c r="E92" i="37"/>
  <c r="D93" i="37"/>
  <c r="E93" i="37"/>
  <c r="D94" i="37"/>
  <c r="E94" i="37"/>
  <c r="D95" i="37"/>
  <c r="E95" i="37"/>
  <c r="D96" i="37"/>
  <c r="E96" i="37"/>
  <c r="D97" i="37"/>
  <c r="E97" i="37"/>
  <c r="D98" i="37"/>
  <c r="E98" i="37"/>
  <c r="D99" i="37"/>
  <c r="E99" i="37"/>
  <c r="D100" i="37"/>
  <c r="E100" i="37"/>
  <c r="D101" i="37"/>
  <c r="E101" i="37"/>
  <c r="D102" i="37"/>
  <c r="E102" i="37"/>
  <c r="D103" i="37"/>
  <c r="E103" i="37"/>
  <c r="D104" i="37"/>
  <c r="E104" i="37"/>
  <c r="D105" i="37"/>
  <c r="E105" i="37"/>
  <c r="D106" i="37"/>
  <c r="E106" i="37"/>
  <c r="D107" i="37"/>
  <c r="E107" i="37"/>
  <c r="D108" i="37"/>
  <c r="E108" i="37"/>
  <c r="D109" i="37"/>
  <c r="E109" i="37"/>
  <c r="D110" i="37"/>
  <c r="E110" i="37"/>
  <c r="D111" i="37"/>
  <c r="E111" i="37"/>
  <c r="D112" i="37"/>
  <c r="E112" i="37"/>
  <c r="D113" i="37"/>
  <c r="E113" i="37"/>
  <c r="D114" i="37"/>
  <c r="E114" i="37"/>
  <c r="D115" i="37"/>
  <c r="E115" i="37"/>
  <c r="D116" i="37"/>
  <c r="E116" i="37"/>
  <c r="D117" i="37"/>
  <c r="E117" i="37"/>
  <c r="D118" i="37"/>
  <c r="E118" i="37"/>
  <c r="D119" i="37"/>
  <c r="E119" i="37"/>
  <c r="D120" i="37"/>
  <c r="E120" i="37"/>
  <c r="D121" i="37"/>
  <c r="E121" i="37"/>
  <c r="D122" i="37"/>
  <c r="E122" i="37"/>
  <c r="D123" i="37"/>
  <c r="E123" i="37"/>
  <c r="D124" i="37"/>
  <c r="E124" i="37"/>
  <c r="D125" i="37"/>
  <c r="E125" i="37"/>
  <c r="D126" i="37"/>
  <c r="E126" i="37"/>
  <c r="D127" i="37"/>
  <c r="E127" i="37"/>
  <c r="D128" i="37"/>
  <c r="B129" i="37"/>
  <c r="C129" i="37"/>
  <c r="B133" i="37"/>
  <c r="D133" i="37"/>
  <c r="D129" i="37"/>
  <c r="F40" i="37"/>
  <c r="F112" i="37"/>
  <c r="F8" i="37"/>
  <c r="F76" i="37"/>
  <c r="F20" i="37"/>
  <c r="F124" i="37"/>
  <c r="F4" i="37"/>
  <c r="F70" i="37"/>
  <c r="F86" i="37"/>
  <c r="F108" i="37"/>
  <c r="F26" i="37"/>
  <c r="F54" i="37"/>
  <c r="F78" i="37"/>
  <c r="F82" i="37"/>
  <c r="F122" i="37"/>
  <c r="F14" i="37"/>
  <c r="F36" i="37"/>
  <c r="F66" i="37"/>
  <c r="F126" i="37"/>
  <c r="F44" i="37"/>
  <c r="F102" i="37"/>
  <c r="F16" i="37"/>
  <c r="F104" i="37"/>
  <c r="F100" i="37"/>
  <c r="F38" i="37"/>
  <c r="F46" i="37"/>
  <c r="F64" i="37"/>
  <c r="F68" i="37"/>
  <c r="F74" i="37"/>
  <c r="F80" i="37"/>
  <c r="F90" i="37"/>
  <c r="F96" i="37"/>
  <c r="F110" i="37"/>
  <c r="F114" i="37"/>
  <c r="F22" i="37"/>
  <c r="F30" i="37"/>
  <c r="F52" i="37"/>
  <c r="F84" i="37"/>
  <c r="F118" i="37"/>
  <c r="F12" i="37"/>
  <c r="F18" i="37"/>
  <c r="F24" i="37"/>
  <c r="F28" i="37"/>
  <c r="F34" i="37"/>
  <c r="F42" i="37"/>
  <c r="F50" i="37"/>
  <c r="F58" i="37"/>
  <c r="F62" i="37"/>
  <c r="F72" i="37"/>
  <c r="F88" i="37"/>
  <c r="F92" i="37"/>
  <c r="F94" i="37"/>
  <c r="F98" i="37"/>
  <c r="F106" i="37"/>
  <c r="F116" i="37"/>
  <c r="F120" i="37"/>
  <c r="F6" i="37"/>
  <c r="F10" i="37"/>
  <c r="F32" i="37"/>
  <c r="F48" i="37"/>
  <c r="F56" i="37"/>
  <c r="F60" i="37"/>
  <c r="F133" i="37"/>
  <c r="F129" i="37"/>
</calcChain>
</file>

<file path=xl/sharedStrings.xml><?xml version="1.0" encoding="utf-8"?>
<sst xmlns="http://schemas.openxmlformats.org/spreadsheetml/2006/main" count="279" uniqueCount="123">
  <si>
    <t>albo</t>
  </si>
  <si>
    <t>elenco</t>
  </si>
  <si>
    <t>AOSTA</t>
  </si>
  <si>
    <t>ASCOLI PICENO</t>
  </si>
  <si>
    <t>ASTI</t>
  </si>
  <si>
    <t>AVEZZANO</t>
  </si>
  <si>
    <t>BARCELLONA POZZO DI GOTTO</t>
  </si>
  <si>
    <t>BELLUNO</t>
  </si>
  <si>
    <t>BIELLA</t>
  </si>
  <si>
    <t>CALTAGIRONE</t>
  </si>
  <si>
    <t>CALTANISSETTA</t>
  </si>
  <si>
    <t>CAMPOBASSO</t>
  </si>
  <si>
    <t>CHIETI</t>
  </si>
  <si>
    <t>CIVITAVECCHIA</t>
  </si>
  <si>
    <t>CREMONA</t>
  </si>
  <si>
    <t>CROTONE</t>
  </si>
  <si>
    <t>FERMO</t>
  </si>
  <si>
    <t>FERRARA</t>
  </si>
  <si>
    <t>FROSINONE</t>
  </si>
  <si>
    <t>GROSSETO</t>
  </si>
  <si>
    <t>IMPERIA</t>
  </si>
  <si>
    <t>LANCIANO</t>
  </si>
  <si>
    <t>L'AQUILA</t>
  </si>
  <si>
    <t>LA SPEZIA</t>
  </si>
  <si>
    <t>LECCO</t>
  </si>
  <si>
    <t>LIVORNO</t>
  </si>
  <si>
    <t>LOCRI</t>
  </si>
  <si>
    <t>MARSALA</t>
  </si>
  <si>
    <t>MASSA CARRARA</t>
  </si>
  <si>
    <t>MATERA</t>
  </si>
  <si>
    <t>NOVARA</t>
  </si>
  <si>
    <t>ORISTANO</t>
  </si>
  <si>
    <t>PAOLA</t>
  </si>
  <si>
    <t>PIACENZA</t>
  </si>
  <si>
    <t>PISTOIA</t>
  </si>
  <si>
    <t>PORDENONE</t>
  </si>
  <si>
    <t>RAGUSA</t>
  </si>
  <si>
    <t>ROVIGO</t>
  </si>
  <si>
    <t>SALA CONSILINA</t>
  </si>
  <si>
    <t>SASSARI</t>
  </si>
  <si>
    <t>SAVONA</t>
  </si>
  <si>
    <t>TERNI</t>
  </si>
  <si>
    <t>TRAPANI</t>
  </si>
  <si>
    <t>TRIESTE</t>
  </si>
  <si>
    <t>VALLO DELLA LUCANIA</t>
  </si>
  <si>
    <t>VERCELLI</t>
  </si>
  <si>
    <t>VIBO VALENTIA</t>
  </si>
  <si>
    <t>VITERBO</t>
  </si>
  <si>
    <t>VASTO</t>
  </si>
  <si>
    <t>PATTI</t>
  </si>
  <si>
    <t>totale Iscritti</t>
  </si>
  <si>
    <t>ENNA</t>
  </si>
  <si>
    <t>GELA</t>
  </si>
  <si>
    <t>GORIZIA</t>
  </si>
  <si>
    <t>ISERNIA</t>
  </si>
  <si>
    <t>LARINO</t>
  </si>
  <si>
    <t>NUORO</t>
  </si>
  <si>
    <t>PALMI</t>
  </si>
  <si>
    <t>SONDRIO</t>
  </si>
  <si>
    <t>TEMPIO PAUSANIA</t>
  </si>
  <si>
    <t>VERBANIA</t>
  </si>
  <si>
    <t>TOTALE</t>
  </si>
  <si>
    <t>LAMEZIA TERME</t>
  </si>
  <si>
    <t>RIETI</t>
  </si>
  <si>
    <t>LODI</t>
  </si>
  <si>
    <t>Ordine</t>
  </si>
  <si>
    <t>TIVOLI</t>
  </si>
  <si>
    <t>Situazione</t>
  </si>
  <si>
    <t>Numero iscritti</t>
  </si>
  <si>
    <t>Pervenute</t>
  </si>
  <si>
    <t xml:space="preserve"> Iscritti &lt;36</t>
  </si>
  <si>
    <t>Iscritti&gt;35</t>
  </si>
  <si>
    <t>Totale</t>
  </si>
  <si>
    <t>Totale Albo</t>
  </si>
  <si>
    <t>Totale Elenco</t>
  </si>
  <si>
    <t>Totale &lt;36</t>
  </si>
  <si>
    <t>Totale &gt;35</t>
  </si>
  <si>
    <t>da ricevere</t>
  </si>
  <si>
    <t>numero iscritti</t>
  </si>
  <si>
    <t>numero dipendenti in servizio</t>
  </si>
  <si>
    <t>n.d</t>
  </si>
  <si>
    <t>Regione</t>
  </si>
  <si>
    <t>SARDEGNA</t>
  </si>
  <si>
    <t>SICILIA</t>
  </si>
  <si>
    <t>TOSCANA</t>
  </si>
  <si>
    <t>FRIULI VENEZIA GIULIA</t>
  </si>
  <si>
    <t>LIGURIA</t>
  </si>
  <si>
    <t>EMILIA ROMAGNA</t>
  </si>
  <si>
    <t>LAZIO</t>
  </si>
  <si>
    <t>PIEMONTE</t>
  </si>
  <si>
    <t>LOMBARDIA</t>
  </si>
  <si>
    <t>ABRUZZO</t>
  </si>
  <si>
    <t>BASILICATA</t>
  </si>
  <si>
    <t>MARCHE</t>
  </si>
  <si>
    <t>UMBRIA</t>
  </si>
  <si>
    <t>CALABRIA</t>
  </si>
  <si>
    <t>VENETO</t>
  </si>
  <si>
    <t>CAMPANIA</t>
  </si>
  <si>
    <t>VALLE D'AOSTA</t>
  </si>
  <si>
    <t>MOLISE</t>
  </si>
  <si>
    <t>Totale Abruzzo</t>
  </si>
  <si>
    <t>Totale Calabria</t>
  </si>
  <si>
    <t xml:space="preserve">Totale campania </t>
  </si>
  <si>
    <t>Totale EmiliaRo</t>
  </si>
  <si>
    <t>Totale FVG</t>
  </si>
  <si>
    <t>Totale Lazio</t>
  </si>
  <si>
    <t>totale Liguria</t>
  </si>
  <si>
    <t>Totale Lombardia</t>
  </si>
  <si>
    <t>Totale Marche</t>
  </si>
  <si>
    <t>Totale Molise</t>
  </si>
  <si>
    <t>Totale Piemonte</t>
  </si>
  <si>
    <t>Totale Sardegna</t>
  </si>
  <si>
    <t xml:space="preserve">Totale Sicilia </t>
  </si>
  <si>
    <t>Totale Toscana</t>
  </si>
  <si>
    <t>Totale Umbria</t>
  </si>
  <si>
    <t>Totale VdA</t>
  </si>
  <si>
    <t>Totale Veneto</t>
  </si>
  <si>
    <t>Totale generale</t>
  </si>
  <si>
    <t>Totale Basilicata</t>
  </si>
  <si>
    <t xml:space="preserve">Totale Basilicata </t>
  </si>
  <si>
    <t xml:space="preserve">Totale Campania </t>
  </si>
  <si>
    <t>numerosità ordini</t>
  </si>
  <si>
    <t xml:space="preserve">numero regioni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</si>
</sst>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b/>
      <sz val="12"/>
      <color theme="1"/>
      <name val="Calibri"/>
      <family val="2"/>
      <scheme val="minor"/>
    </font>
    <font>
      <sz val="11"/>
      <color indexed="8"/>
      <name val="Tahoma"/>
      <family val="2"/>
    </font>
    <font>
      <sz val="11"/>
      <color theme="1"/>
      <name val="Tahoma"/>
      <family val="2"/>
    </font>
    <font>
      <sz val="11"/>
      <name val="Tahoma"/>
      <family val="2"/>
    </font>
    <font>
      <sz val="11"/>
      <color theme="0"/>
      <name val="Calibri"/>
      <family val="2"/>
      <scheme val="minor"/>
    </font>
    <font>
      <sz val="11"/>
      <color theme="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165" fontId="2" fillId="0" borderId="0" xfId="2" applyNumberFormat="1" applyFont="1" applyFill="1" applyAlignment="1">
      <alignment horizontal="center" vertical="center" wrapText="1"/>
    </xf>
    <xf numFmtId="165" fontId="2" fillId="0" borderId="0" xfId="0" applyNumberFormat="1" applyFont="1" applyFill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65" fontId="2" fillId="0" borderId="0" xfId="2" applyNumberFormat="1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165" fontId="2" fillId="0" borderId="15" xfId="2" applyNumberFormat="1" applyFont="1" applyFill="1" applyBorder="1" applyAlignment="1">
      <alignment vertical="center" wrapText="1"/>
    </xf>
    <xf numFmtId="165" fontId="2" fillId="0" borderId="16" xfId="2" applyNumberFormat="1" applyFont="1" applyFill="1" applyBorder="1" applyAlignment="1">
      <alignment vertical="center" wrapText="1"/>
    </xf>
    <xf numFmtId="165" fontId="2" fillId="0" borderId="16" xfId="0" applyNumberFormat="1" applyFont="1" applyFill="1" applyBorder="1" applyAlignment="1">
      <alignment horizontal="center" vertical="center" wrapText="1"/>
    </xf>
    <xf numFmtId="165" fontId="2" fillId="0" borderId="13" xfId="2" applyNumberFormat="1" applyFont="1" applyFill="1" applyBorder="1" applyAlignment="1">
      <alignment vertical="center" wrapText="1"/>
    </xf>
    <xf numFmtId="165" fontId="2" fillId="0" borderId="14" xfId="2" applyNumberFormat="1" applyFont="1" applyFill="1" applyBorder="1" applyAlignment="1">
      <alignment vertical="center" wrapText="1"/>
    </xf>
    <xf numFmtId="165" fontId="2" fillId="0" borderId="14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Fill="1" applyAlignment="1">
      <alignment horizontal="center" vertical="center" wrapText="1"/>
    </xf>
    <xf numFmtId="165" fontId="5" fillId="0" borderId="20" xfId="0" applyNumberFormat="1" applyFont="1" applyFill="1" applyBorder="1" applyAlignment="1">
      <alignment horizontal="center" vertical="center" wrapText="1"/>
    </xf>
    <xf numFmtId="165" fontId="5" fillId="0" borderId="2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165" fontId="5" fillId="0" borderId="0" xfId="2" applyNumberFormat="1" applyFont="1" applyFill="1" applyAlignment="1">
      <alignment horizontal="center" vertical="center" wrapText="1"/>
    </xf>
    <xf numFmtId="165" fontId="2" fillId="0" borderId="22" xfId="2" applyNumberFormat="1" applyFont="1" applyFill="1" applyBorder="1" applyAlignment="1">
      <alignment vertical="center" wrapText="1"/>
    </xf>
    <xf numFmtId="165" fontId="2" fillId="0" borderId="23" xfId="2" applyNumberFormat="1" applyFont="1" applyFill="1" applyBorder="1" applyAlignment="1">
      <alignment vertical="center" wrapText="1"/>
    </xf>
    <xf numFmtId="165" fontId="3" fillId="0" borderId="13" xfId="2" applyNumberFormat="1" applyFont="1" applyFill="1" applyBorder="1" applyAlignment="1">
      <alignment vertical="center" wrapText="1"/>
    </xf>
    <xf numFmtId="165" fontId="3" fillId="0" borderId="14" xfId="2" applyNumberFormat="1" applyFont="1" applyFill="1" applyBorder="1" applyAlignment="1">
      <alignment vertical="center" wrapText="1"/>
    </xf>
    <xf numFmtId="165" fontId="2" fillId="0" borderId="1" xfId="2" applyNumberFormat="1" applyFont="1" applyFill="1" applyBorder="1" applyAlignment="1">
      <alignment vertical="center" wrapText="1"/>
    </xf>
    <xf numFmtId="165" fontId="3" fillId="0" borderId="14" xfId="0" applyNumberFormat="1" applyFont="1" applyFill="1" applyBorder="1" applyAlignment="1">
      <alignment horizontal="center" vertical="center" wrapText="1"/>
    </xf>
    <xf numFmtId="165" fontId="3" fillId="0" borderId="15" xfId="2" applyNumberFormat="1" applyFont="1" applyFill="1" applyBorder="1" applyAlignment="1">
      <alignment vertical="center" wrapText="1"/>
    </xf>
    <xf numFmtId="165" fontId="5" fillId="2" borderId="6" xfId="2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/>
    <xf numFmtId="0" fontId="9" fillId="2" borderId="1" xfId="0" applyFont="1" applyFill="1" applyBorder="1" applyAlignment="1">
      <alignment horizontal="center" wrapText="1"/>
    </xf>
    <xf numFmtId="0" fontId="9" fillId="2" borderId="5" xfId="0" applyFont="1" applyFill="1" applyBorder="1" applyAlignment="1">
      <alignment horizontal="center" wrapText="1"/>
    </xf>
    <xf numFmtId="0" fontId="10" fillId="3" borderId="0" xfId="0" applyFont="1" applyFill="1" applyAlignment="1">
      <alignment vertical="center" wrapText="1"/>
    </xf>
    <xf numFmtId="0" fontId="11" fillId="3" borderId="0" xfId="0" applyFont="1" applyFill="1"/>
    <xf numFmtId="0" fontId="10" fillId="3" borderId="0" xfId="0" applyFont="1" applyFill="1" applyBorder="1" applyAlignment="1">
      <alignment vertical="center" wrapText="1"/>
    </xf>
    <xf numFmtId="0" fontId="10" fillId="3" borderId="0" xfId="0" applyFont="1" applyFill="1" applyBorder="1" applyAlignment="1">
      <alignment vertical="center"/>
    </xf>
    <xf numFmtId="3" fontId="11" fillId="3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0" fillId="3" borderId="1" xfId="0" applyFont="1" applyFill="1" applyBorder="1" applyAlignment="1">
      <alignment horizontal="left" wrapText="1"/>
    </xf>
    <xf numFmtId="0" fontId="12" fillId="3" borderId="1" xfId="0" applyFont="1" applyFill="1" applyBorder="1" applyAlignment="1">
      <alignment horizontal="left" wrapText="1"/>
    </xf>
    <xf numFmtId="3" fontId="11" fillId="3" borderId="1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3" fontId="11" fillId="4" borderId="1" xfId="0" applyNumberFormat="1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0" fontId="12" fillId="4" borderId="1" xfId="0" applyFont="1" applyFill="1" applyBorder="1" applyAlignment="1">
      <alignment horizontal="left" wrapText="1"/>
    </xf>
    <xf numFmtId="0" fontId="10" fillId="4" borderId="1" xfId="0" applyFont="1" applyFill="1" applyBorder="1" applyAlignment="1">
      <alignment vertical="center" wrapText="1"/>
    </xf>
    <xf numFmtId="0" fontId="11" fillId="4" borderId="1" xfId="0" applyFont="1" applyFill="1" applyBorder="1"/>
    <xf numFmtId="0" fontId="0" fillId="4" borderId="1" xfId="0" applyFill="1" applyBorder="1"/>
    <xf numFmtId="0" fontId="14" fillId="5" borderId="1" xfId="0" applyFont="1" applyFill="1" applyBorder="1" applyAlignment="1">
      <alignment vertical="center" wrapText="1"/>
    </xf>
    <xf numFmtId="3" fontId="14" fillId="5" borderId="1" xfId="0" applyNumberFormat="1" applyFont="1" applyFill="1" applyBorder="1"/>
    <xf numFmtId="0" fontId="14" fillId="5" borderId="1" xfId="0" applyFont="1" applyFill="1" applyBorder="1"/>
    <xf numFmtId="0" fontId="13" fillId="5" borderId="1" xfId="0" applyFont="1" applyFill="1" applyBorder="1"/>
    <xf numFmtId="0" fontId="0" fillId="0" borderId="1" xfId="0" applyBorder="1" applyAlignment="1">
      <alignment horizontal="left"/>
    </xf>
    <xf numFmtId="165" fontId="2" fillId="0" borderId="17" xfId="0" applyNumberFormat="1" applyFont="1" applyFill="1" applyBorder="1" applyAlignment="1">
      <alignment horizontal="center" vertical="center" wrapText="1"/>
    </xf>
    <xf numFmtId="165" fontId="2" fillId="0" borderId="18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5" fontId="5" fillId="2" borderId="6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5" fontId="5" fillId="2" borderId="5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165" fontId="2" fillId="0" borderId="2" xfId="2" applyNumberFormat="1" applyFont="1" applyFill="1" applyBorder="1" applyAlignment="1">
      <alignment vertical="center" wrapText="1"/>
    </xf>
    <xf numFmtId="165" fontId="2" fillId="0" borderId="24" xfId="2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3" fillId="5" borderId="1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0" fillId="3" borderId="1" xfId="0" applyFont="1" applyFill="1" applyBorder="1" applyAlignment="1">
      <alignment horizontal="left" wrapText="1"/>
    </xf>
    <xf numFmtId="3" fontId="11" fillId="3" borderId="1" xfId="0" applyNumberFormat="1" applyFont="1" applyFill="1" applyBorder="1" applyAlignment="1">
      <alignment horizontal="center"/>
    </xf>
    <xf numFmtId="0" fontId="12" fillId="3" borderId="1" xfId="0" applyFont="1" applyFill="1" applyBorder="1" applyAlignment="1">
      <alignment horizontal="left" wrapText="1"/>
    </xf>
    <xf numFmtId="0" fontId="10" fillId="3" borderId="26" xfId="0" applyFont="1" applyFill="1" applyBorder="1" applyAlignment="1">
      <alignment horizontal="left" wrapText="1"/>
    </xf>
    <xf numFmtId="0" fontId="10" fillId="3" borderId="27" xfId="0" applyFont="1" applyFill="1" applyBorder="1" applyAlignment="1">
      <alignment horizontal="left" wrapText="1"/>
    </xf>
    <xf numFmtId="0" fontId="14" fillId="5" borderId="1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left" wrapText="1"/>
    </xf>
    <xf numFmtId="3" fontId="11" fillId="3" borderId="26" xfId="0" applyNumberFormat="1" applyFont="1" applyFill="1" applyBorder="1" applyAlignment="1">
      <alignment horizontal="center"/>
    </xf>
    <xf numFmtId="3" fontId="11" fillId="3" borderId="28" xfId="0" applyNumberFormat="1" applyFont="1" applyFill="1" applyBorder="1" applyAlignment="1">
      <alignment horizontal="center"/>
    </xf>
    <xf numFmtId="3" fontId="11" fillId="3" borderId="27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3" borderId="26" xfId="0" applyFont="1" applyFill="1" applyBorder="1" applyAlignment="1">
      <alignment horizontal="center"/>
    </xf>
    <xf numFmtId="0" fontId="11" fillId="3" borderId="28" xfId="0" applyFont="1" applyFill="1" applyBorder="1" applyAlignment="1">
      <alignment horizontal="center"/>
    </xf>
    <xf numFmtId="0" fontId="11" fillId="3" borderId="27" xfId="0" applyFont="1" applyFill="1" applyBorder="1" applyAlignment="1">
      <alignment horizontal="center"/>
    </xf>
  </cellXfs>
  <cellStyles count="4">
    <cellStyle name="Euro" xfId="1" xr:uid="{00000000-0005-0000-0000-000000000000}"/>
    <cellStyle name="Euro 2" xfId="3" xr:uid="{00000000-0005-0000-0000-000001000000}"/>
    <cellStyle name="Migliaia" xfId="2" builtinId="3"/>
    <cellStyle name="Normale" xfId="0" builtinId="0"/>
  </cellStyles>
  <dxfs count="5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9" defaultPivotStyle="PivotStyleLight16"/>
  <colors>
    <mruColors>
      <color rgb="FFFFFFFF"/>
      <color rgb="FF73F42C"/>
      <color rgb="FFFAC0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 /><Relationship Id="rId1" Type="http://schemas.microsoft.com/office/2011/relationships/chartStyle" Target="style1.xml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 /><Relationship Id="rId1" Type="http://schemas.microsoft.com/office/2011/relationships/chartStyle" Target="style2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bg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b="1">
                <a:solidFill>
                  <a:schemeClr val="bg2">
                    <a:lumMod val="50000"/>
                  </a:schemeClr>
                </a:solidFill>
              </a:rPr>
              <a:t>totali</a:t>
            </a:r>
            <a:r>
              <a:rPr lang="it-IT" b="1" baseline="0">
                <a:solidFill>
                  <a:schemeClr val="bg2">
                    <a:lumMod val="50000"/>
                  </a:schemeClr>
                </a:solidFill>
              </a:rPr>
              <a:t> per iscritti Ordine </a:t>
            </a:r>
            <a:endParaRPr lang="it-IT" b="1">
              <a:solidFill>
                <a:schemeClr val="bg2">
                  <a:lumMod val="50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'&lt;500'!$J$100:$J$117</c:f>
              <c:strCache>
                <c:ptCount val="18"/>
                <c:pt idx="0">
                  <c:v>Totale Abruzzo</c:v>
                </c:pt>
                <c:pt idx="1">
                  <c:v>Totale Basilicata </c:v>
                </c:pt>
                <c:pt idx="2">
                  <c:v>Totale Calabria</c:v>
                </c:pt>
                <c:pt idx="3">
                  <c:v>Totale campania </c:v>
                </c:pt>
                <c:pt idx="4">
                  <c:v>Totale EmiliaRo</c:v>
                </c:pt>
                <c:pt idx="5">
                  <c:v>Totale FVG</c:v>
                </c:pt>
                <c:pt idx="6">
                  <c:v>Totale Lazio</c:v>
                </c:pt>
                <c:pt idx="7">
                  <c:v>totale Liguria</c:v>
                </c:pt>
                <c:pt idx="8">
                  <c:v>Totale Lombardia</c:v>
                </c:pt>
                <c:pt idx="9">
                  <c:v>Totale Marche</c:v>
                </c:pt>
                <c:pt idx="10">
                  <c:v>Totale Molise</c:v>
                </c:pt>
                <c:pt idx="11">
                  <c:v>Totale Piemonte</c:v>
                </c:pt>
                <c:pt idx="12">
                  <c:v>Totale Sardegna</c:v>
                </c:pt>
                <c:pt idx="13">
                  <c:v>Totale Sicilia </c:v>
                </c:pt>
                <c:pt idx="14">
                  <c:v>Totale Toscana</c:v>
                </c:pt>
                <c:pt idx="15">
                  <c:v>Totale Umbria</c:v>
                </c:pt>
                <c:pt idx="16">
                  <c:v>Totale VdA</c:v>
                </c:pt>
                <c:pt idx="17">
                  <c:v>Totale Veneto</c:v>
                </c:pt>
              </c:strCache>
            </c:strRef>
          </c:cat>
          <c:val>
            <c:numRef>
              <c:f>'&lt;500'!$K$100:$K$117</c:f>
              <c:numCache>
                <c:formatCode>General</c:formatCode>
                <c:ptCount val="18"/>
                <c:pt idx="0">
                  <c:v>1797</c:v>
                </c:pt>
                <c:pt idx="1">
                  <c:v>397</c:v>
                </c:pt>
                <c:pt idx="2">
                  <c:v>1776</c:v>
                </c:pt>
                <c:pt idx="3">
                  <c:v>564</c:v>
                </c:pt>
                <c:pt idx="4">
                  <c:v>923</c:v>
                </c:pt>
                <c:pt idx="5">
                  <c:v>1007</c:v>
                </c:pt>
                <c:pt idx="6">
                  <c:v>1848</c:v>
                </c:pt>
                <c:pt idx="7">
                  <c:v>1270</c:v>
                </c:pt>
                <c:pt idx="8">
                  <c:v>1365</c:v>
                </c:pt>
                <c:pt idx="9">
                  <c:v>802</c:v>
                </c:pt>
                <c:pt idx="10">
                  <c:v>496</c:v>
                </c:pt>
                <c:pt idx="11">
                  <c:v>1675</c:v>
                </c:pt>
                <c:pt idx="12">
                  <c:v>979</c:v>
                </c:pt>
                <c:pt idx="13">
                  <c:v>2417</c:v>
                </c:pt>
                <c:pt idx="14">
                  <c:v>1152</c:v>
                </c:pt>
                <c:pt idx="15">
                  <c:v>359</c:v>
                </c:pt>
                <c:pt idx="16">
                  <c:v>185</c:v>
                </c:pt>
                <c:pt idx="17">
                  <c:v>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41-4489-A0B7-89750AB64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916056"/>
        <c:axId val="94916384"/>
      </c:barChart>
      <c:catAx>
        <c:axId val="94916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4916384"/>
        <c:crosses val="autoZero"/>
        <c:auto val="1"/>
        <c:lblAlgn val="ctr"/>
        <c:lblOffset val="100"/>
        <c:noMultiLvlLbl val="0"/>
      </c:catAx>
      <c:valAx>
        <c:axId val="9491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4916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chemeClr val="bg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b="1">
                <a:solidFill>
                  <a:schemeClr val="bg2">
                    <a:lumMod val="50000"/>
                  </a:schemeClr>
                </a:solidFill>
              </a:rPr>
              <a:t>numero Ordini &lt;500 iscritti nella regione </a:t>
            </a:r>
          </a:p>
        </c:rich>
      </c:tx>
      <c:layout>
        <c:manualLayout>
          <c:xMode val="edge"/>
          <c:yMode val="edge"/>
          <c:x val="0.35149300087489072"/>
          <c:y val="6.48148148148148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'&lt;500'!$J$77:$J$94</c:f>
              <c:strCache>
                <c:ptCount val="18"/>
                <c:pt idx="0">
                  <c:v>Totale Abruzzo</c:v>
                </c:pt>
                <c:pt idx="1">
                  <c:v>Totale Basilicata </c:v>
                </c:pt>
                <c:pt idx="2">
                  <c:v>Totale Calabria</c:v>
                </c:pt>
                <c:pt idx="3">
                  <c:v>Totale campania </c:v>
                </c:pt>
                <c:pt idx="4">
                  <c:v>Totale EmiliaRo</c:v>
                </c:pt>
                <c:pt idx="5">
                  <c:v>Totale FVG</c:v>
                </c:pt>
                <c:pt idx="6">
                  <c:v>Totale Lazio</c:v>
                </c:pt>
                <c:pt idx="7">
                  <c:v>totale Liguria</c:v>
                </c:pt>
                <c:pt idx="8">
                  <c:v>Totale Lombardia</c:v>
                </c:pt>
                <c:pt idx="9">
                  <c:v>Totale Marche</c:v>
                </c:pt>
                <c:pt idx="10">
                  <c:v>Totale Molise</c:v>
                </c:pt>
                <c:pt idx="11">
                  <c:v>Totale Piemonte</c:v>
                </c:pt>
                <c:pt idx="12">
                  <c:v>Totale Sardegna</c:v>
                </c:pt>
                <c:pt idx="13">
                  <c:v>Totale Sicilia </c:v>
                </c:pt>
                <c:pt idx="14">
                  <c:v>Totale Toscana</c:v>
                </c:pt>
                <c:pt idx="15">
                  <c:v>Totale Umbria</c:v>
                </c:pt>
                <c:pt idx="16">
                  <c:v>Totale VdA</c:v>
                </c:pt>
                <c:pt idx="17">
                  <c:v>Totale Veneto</c:v>
                </c:pt>
              </c:strCache>
            </c:strRef>
          </c:cat>
          <c:val>
            <c:numRef>
              <c:f>'&lt;500'!$K$77:$K$94</c:f>
              <c:numCache>
                <c:formatCode>General</c:formatCode>
                <c:ptCount val="18"/>
                <c:pt idx="0">
                  <c:v>5</c:v>
                </c:pt>
                <c:pt idx="1">
                  <c:v>1</c:v>
                </c:pt>
                <c:pt idx="2">
                  <c:v>6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5</c:v>
                </c:pt>
                <c:pt idx="7">
                  <c:v>3</c:v>
                </c:pt>
                <c:pt idx="8">
                  <c:v>4</c:v>
                </c:pt>
                <c:pt idx="9">
                  <c:v>2</c:v>
                </c:pt>
                <c:pt idx="10">
                  <c:v>3</c:v>
                </c:pt>
                <c:pt idx="11">
                  <c:v>5</c:v>
                </c:pt>
                <c:pt idx="12">
                  <c:v>4</c:v>
                </c:pt>
                <c:pt idx="13">
                  <c:v>9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4F-4FA4-A9BB-B8034AAA0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3151424"/>
        <c:axId val="683152080"/>
      </c:barChart>
      <c:catAx>
        <c:axId val="68315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83152080"/>
        <c:crosses val="autoZero"/>
        <c:auto val="1"/>
        <c:lblAlgn val="ctr"/>
        <c:lblOffset val="100"/>
        <c:noMultiLvlLbl val="0"/>
      </c:catAx>
      <c:valAx>
        <c:axId val="68315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83151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 /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604836</xdr:colOff>
      <xdr:row>98</xdr:row>
      <xdr:rowOff>185737</xdr:rowOff>
    </xdr:from>
    <xdr:to>
      <xdr:col>21</xdr:col>
      <xdr:colOff>390525</xdr:colOff>
      <xdr:row>116</xdr:row>
      <xdr:rowOff>180975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B6E17AC-8C32-44E7-827D-2C6A301111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566736</xdr:colOff>
      <xdr:row>76</xdr:row>
      <xdr:rowOff>4762</xdr:rowOff>
    </xdr:from>
    <xdr:to>
      <xdr:col>21</xdr:col>
      <xdr:colOff>342899</xdr:colOff>
      <xdr:row>93</xdr:row>
      <xdr:rowOff>180975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DBC1905-1B05-4964-BB38-BF6DEFC8F7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91FA5-2B6E-4BCF-8ABC-75CFD8DD13BC}">
  <sheetPr>
    <tabColor rgb="FF00B050"/>
  </sheetPr>
  <dimension ref="A1:K136"/>
  <sheetViews>
    <sheetView zoomScaleNormal="100" workbookViewId="0">
      <pane xSplit="6" ySplit="3" topLeftCell="G4" activePane="bottomRight" state="frozen"/>
      <selection pane="bottomLeft" activeCell="A10" sqref="A10"/>
      <selection pane="topRight" activeCell="I1" sqref="I1"/>
      <selection pane="bottomRight" sqref="A1:A1048576"/>
    </sheetView>
  </sheetViews>
  <sheetFormatPr defaultColWidth="9.14453125" defaultRowHeight="15" customHeight="1" x14ac:dyDescent="0.2"/>
  <cols>
    <col min="1" max="1" width="23.9453125" style="2" customWidth="1"/>
    <col min="2" max="2" width="9.14453125" style="10" customWidth="1"/>
    <col min="3" max="3" width="8.609375" style="10" customWidth="1"/>
    <col min="4" max="4" width="9.81640625" style="7" customWidth="1"/>
    <col min="5" max="5" width="9.81640625" style="20" customWidth="1"/>
    <col min="6" max="7" width="9.01171875" style="7" customWidth="1"/>
    <col min="8" max="16384" width="9.14453125" style="1"/>
  </cols>
  <sheetData>
    <row r="1" spans="1:11" s="11" customFormat="1" ht="27" customHeight="1" x14ac:dyDescent="0.15">
      <c r="A1" s="63" t="s">
        <v>65</v>
      </c>
      <c r="B1" s="32" t="s">
        <v>0</v>
      </c>
      <c r="C1" s="32" t="s">
        <v>1</v>
      </c>
      <c r="D1" s="66" t="s">
        <v>72</v>
      </c>
      <c r="E1" s="67"/>
      <c r="F1" s="68" t="s">
        <v>50</v>
      </c>
      <c r="G1" s="68"/>
    </row>
    <row r="2" spans="1:11" s="2" customFormat="1" ht="30" customHeight="1" x14ac:dyDescent="0.2">
      <c r="A2" s="64"/>
      <c r="B2" s="71" t="s">
        <v>70</v>
      </c>
      <c r="C2" s="72"/>
      <c r="D2" s="33" t="s">
        <v>75</v>
      </c>
      <c r="E2" s="34" t="s">
        <v>73</v>
      </c>
      <c r="F2" s="69"/>
      <c r="G2" s="69"/>
    </row>
    <row r="3" spans="1:11" s="2" customFormat="1" ht="30" customHeight="1" thickBot="1" x14ac:dyDescent="0.25">
      <c r="A3" s="65"/>
      <c r="B3" s="73" t="s">
        <v>71</v>
      </c>
      <c r="C3" s="74"/>
      <c r="D3" s="33" t="s">
        <v>76</v>
      </c>
      <c r="E3" s="35" t="s">
        <v>74</v>
      </c>
      <c r="F3" s="70"/>
      <c r="G3" s="70"/>
    </row>
    <row r="4" spans="1:11" ht="21" customHeight="1" x14ac:dyDescent="0.15">
      <c r="A4" s="75" t="s">
        <v>2</v>
      </c>
      <c r="B4" s="14">
        <v>17</v>
      </c>
      <c r="C4" s="15">
        <v>1</v>
      </c>
      <c r="D4" s="16">
        <f t="shared" ref="D4:D27" si="0">SUM(B4:C4)</f>
        <v>18</v>
      </c>
      <c r="E4" s="22">
        <f>SUM(B4:B5)</f>
        <v>179</v>
      </c>
      <c r="F4" s="61">
        <f>SUM(D4:D5)</f>
        <v>185</v>
      </c>
      <c r="G4" s="61"/>
    </row>
    <row r="5" spans="1:11" ht="21" customHeight="1" thickBot="1" x14ac:dyDescent="0.2">
      <c r="A5" s="76"/>
      <c r="B5" s="17">
        <v>162</v>
      </c>
      <c r="C5" s="18">
        <v>5</v>
      </c>
      <c r="D5" s="19">
        <f t="shared" si="0"/>
        <v>167</v>
      </c>
      <c r="E5" s="21">
        <f>SUM(C4:C5)</f>
        <v>6</v>
      </c>
      <c r="F5" s="62"/>
      <c r="G5" s="62"/>
    </row>
    <row r="6" spans="1:11" ht="21" customHeight="1" x14ac:dyDescent="0.15">
      <c r="A6" s="75" t="s">
        <v>3</v>
      </c>
      <c r="B6" s="14">
        <v>38</v>
      </c>
      <c r="C6" s="15">
        <v>0</v>
      </c>
      <c r="D6" s="16">
        <f t="shared" si="0"/>
        <v>38</v>
      </c>
      <c r="E6" s="22">
        <f>SUM(B6:B7)</f>
        <v>367</v>
      </c>
      <c r="F6" s="61">
        <f>SUM(D6:D7)</f>
        <v>377</v>
      </c>
      <c r="G6" s="61"/>
    </row>
    <row r="7" spans="1:11" ht="21" customHeight="1" thickBot="1" x14ac:dyDescent="0.2">
      <c r="A7" s="76"/>
      <c r="B7" s="17">
        <v>329</v>
      </c>
      <c r="C7" s="18">
        <v>10</v>
      </c>
      <c r="D7" s="19">
        <f t="shared" si="0"/>
        <v>339</v>
      </c>
      <c r="E7" s="21">
        <f>SUM(C6:C7)</f>
        <v>10</v>
      </c>
      <c r="F7" s="62"/>
      <c r="G7" s="62"/>
    </row>
    <row r="8" spans="1:11" ht="21" customHeight="1" x14ac:dyDescent="0.15">
      <c r="A8" s="75" t="s">
        <v>4</v>
      </c>
      <c r="B8" s="14">
        <v>49</v>
      </c>
      <c r="C8" s="15">
        <v>0</v>
      </c>
      <c r="D8" s="16">
        <f t="shared" si="0"/>
        <v>49</v>
      </c>
      <c r="E8" s="22">
        <f>SUM(B8:B9)</f>
        <v>399</v>
      </c>
      <c r="F8" s="61">
        <f>SUM(D8:D9)</f>
        <v>408</v>
      </c>
      <c r="G8" s="61"/>
    </row>
    <row r="9" spans="1:11" ht="21" customHeight="1" thickBot="1" x14ac:dyDescent="0.2">
      <c r="A9" s="77"/>
      <c r="B9" s="17">
        <v>350</v>
      </c>
      <c r="C9" s="18">
        <v>9</v>
      </c>
      <c r="D9" s="19">
        <f t="shared" si="0"/>
        <v>359</v>
      </c>
      <c r="E9" s="21">
        <f>SUM(C8:C9)</f>
        <v>9</v>
      </c>
      <c r="F9" s="62"/>
      <c r="G9" s="62"/>
    </row>
    <row r="10" spans="1:11" ht="21" customHeight="1" x14ac:dyDescent="0.15">
      <c r="A10" s="75" t="s">
        <v>5</v>
      </c>
      <c r="B10" s="14">
        <v>18</v>
      </c>
      <c r="C10" s="15">
        <v>0</v>
      </c>
      <c r="D10" s="16">
        <f t="shared" si="0"/>
        <v>18</v>
      </c>
      <c r="E10" s="22">
        <f>SUM(B10:B11)</f>
        <v>243</v>
      </c>
      <c r="F10" s="61">
        <f>SUM(D10:D11)</f>
        <v>258</v>
      </c>
      <c r="G10" s="61"/>
    </row>
    <row r="11" spans="1:11" ht="21" customHeight="1" thickBot="1" x14ac:dyDescent="0.2">
      <c r="A11" s="76"/>
      <c r="B11" s="17">
        <v>225</v>
      </c>
      <c r="C11" s="18">
        <v>15</v>
      </c>
      <c r="D11" s="19">
        <f t="shared" si="0"/>
        <v>240</v>
      </c>
      <c r="E11" s="21">
        <f>SUM(C10:C11)</f>
        <v>15</v>
      </c>
      <c r="F11" s="62"/>
      <c r="G11" s="62"/>
    </row>
    <row r="12" spans="1:11" ht="21" customHeight="1" x14ac:dyDescent="0.15">
      <c r="A12" s="75" t="s">
        <v>6</v>
      </c>
      <c r="B12" s="14">
        <v>8</v>
      </c>
      <c r="C12" s="15">
        <v>0</v>
      </c>
      <c r="D12" s="16">
        <f t="shared" si="0"/>
        <v>8</v>
      </c>
      <c r="E12" s="22">
        <f>SUM(B12:B13)</f>
        <v>255</v>
      </c>
      <c r="F12" s="61">
        <f>SUM(D12:D13)</f>
        <v>265</v>
      </c>
      <c r="G12" s="61"/>
    </row>
    <row r="13" spans="1:11" ht="21" customHeight="1" thickBot="1" x14ac:dyDescent="0.2">
      <c r="A13" s="77"/>
      <c r="B13" s="17">
        <v>247</v>
      </c>
      <c r="C13" s="18">
        <v>10</v>
      </c>
      <c r="D13" s="19">
        <f t="shared" si="0"/>
        <v>257</v>
      </c>
      <c r="E13" s="21">
        <f>SUM(C12:C13)</f>
        <v>10</v>
      </c>
      <c r="F13" s="62"/>
      <c r="G13" s="62"/>
    </row>
    <row r="14" spans="1:11" s="13" customFormat="1" ht="21" customHeight="1" x14ac:dyDescent="0.15">
      <c r="A14" s="78" t="s">
        <v>7</v>
      </c>
      <c r="B14" s="14">
        <v>22</v>
      </c>
      <c r="C14" s="15">
        <v>0</v>
      </c>
      <c r="D14" s="16">
        <f t="shared" si="0"/>
        <v>22</v>
      </c>
      <c r="E14" s="22">
        <f>SUM(B14:B15)</f>
        <v>192</v>
      </c>
      <c r="F14" s="61">
        <f>SUM(D14:D15)</f>
        <v>197</v>
      </c>
      <c r="G14" s="61"/>
      <c r="H14" s="1"/>
      <c r="I14" s="1"/>
      <c r="J14" s="1"/>
      <c r="K14" s="1"/>
    </row>
    <row r="15" spans="1:11" s="13" customFormat="1" ht="21" customHeight="1" thickBot="1" x14ac:dyDescent="0.2">
      <c r="A15" s="79"/>
      <c r="B15" s="17">
        <v>170</v>
      </c>
      <c r="C15" s="18">
        <v>5</v>
      </c>
      <c r="D15" s="19">
        <f t="shared" si="0"/>
        <v>175</v>
      </c>
      <c r="E15" s="21">
        <f>SUM(C14:C15)</f>
        <v>5</v>
      </c>
      <c r="F15" s="62"/>
      <c r="G15" s="62"/>
      <c r="H15" s="1"/>
      <c r="I15" s="1"/>
      <c r="J15" s="1"/>
      <c r="K15" s="1"/>
    </row>
    <row r="16" spans="1:11" ht="21" customHeight="1" x14ac:dyDescent="0.15">
      <c r="A16" s="75" t="s">
        <v>8</v>
      </c>
      <c r="B16" s="14">
        <v>18</v>
      </c>
      <c r="C16" s="15">
        <v>0</v>
      </c>
      <c r="D16" s="16">
        <f t="shared" si="0"/>
        <v>18</v>
      </c>
      <c r="E16" s="22">
        <f>SUM(B16:B17)</f>
        <v>283</v>
      </c>
      <c r="F16" s="61">
        <f>SUM(D16:D17)</f>
        <v>290</v>
      </c>
      <c r="G16" s="61"/>
    </row>
    <row r="17" spans="1:11" ht="21" customHeight="1" thickBot="1" x14ac:dyDescent="0.2">
      <c r="A17" s="76"/>
      <c r="B17" s="17">
        <v>265</v>
      </c>
      <c r="C17" s="18">
        <v>7</v>
      </c>
      <c r="D17" s="19">
        <f t="shared" si="0"/>
        <v>272</v>
      </c>
      <c r="E17" s="21">
        <f>SUM(C16:C17)</f>
        <v>7</v>
      </c>
      <c r="F17" s="62"/>
      <c r="G17" s="62"/>
    </row>
    <row r="18" spans="1:11" ht="21" customHeight="1" x14ac:dyDescent="0.15">
      <c r="A18" s="78" t="s">
        <v>9</v>
      </c>
      <c r="B18" s="14">
        <v>2</v>
      </c>
      <c r="C18" s="15">
        <v>0</v>
      </c>
      <c r="D18" s="16">
        <f t="shared" si="0"/>
        <v>2</v>
      </c>
      <c r="E18" s="22">
        <f>SUM(B18:B19)</f>
        <v>126</v>
      </c>
      <c r="F18" s="61">
        <f>SUM(D18:D19)</f>
        <v>132</v>
      </c>
      <c r="G18" s="61"/>
    </row>
    <row r="19" spans="1:11" s="13" customFormat="1" ht="21" customHeight="1" thickBot="1" x14ac:dyDescent="0.2">
      <c r="A19" s="79"/>
      <c r="B19" s="17">
        <v>124</v>
      </c>
      <c r="C19" s="18">
        <v>6</v>
      </c>
      <c r="D19" s="19">
        <f t="shared" si="0"/>
        <v>130</v>
      </c>
      <c r="E19" s="21">
        <f>SUM(C18:C19)</f>
        <v>6</v>
      </c>
      <c r="F19" s="62"/>
      <c r="G19" s="62"/>
      <c r="H19" s="1"/>
      <c r="I19" s="1"/>
      <c r="J19" s="1"/>
      <c r="K19" s="1"/>
    </row>
    <row r="20" spans="1:11" s="13" customFormat="1" ht="21" customHeight="1" x14ac:dyDescent="0.15">
      <c r="A20" s="75" t="s">
        <v>10</v>
      </c>
      <c r="B20" s="14">
        <v>17</v>
      </c>
      <c r="C20" s="15">
        <v>1</v>
      </c>
      <c r="D20" s="16">
        <f t="shared" si="0"/>
        <v>18</v>
      </c>
      <c r="E20" s="22">
        <f>SUM(B20:B21)</f>
        <v>212</v>
      </c>
      <c r="F20" s="61">
        <f>SUM(D20:D21)</f>
        <v>223</v>
      </c>
      <c r="G20" s="61"/>
      <c r="H20" s="1"/>
      <c r="I20" s="1"/>
      <c r="J20" s="1"/>
      <c r="K20" s="1"/>
    </row>
    <row r="21" spans="1:11" s="13" customFormat="1" ht="21" customHeight="1" thickBot="1" x14ac:dyDescent="0.2">
      <c r="A21" s="77"/>
      <c r="B21" s="17">
        <v>195</v>
      </c>
      <c r="C21" s="18">
        <v>10</v>
      </c>
      <c r="D21" s="19">
        <f t="shared" si="0"/>
        <v>205</v>
      </c>
      <c r="E21" s="21">
        <f>SUM(C20:C21)</f>
        <v>11</v>
      </c>
      <c r="F21" s="62"/>
      <c r="G21" s="62"/>
      <c r="H21" s="1"/>
      <c r="I21" s="1"/>
      <c r="J21" s="1"/>
      <c r="K21" s="1"/>
    </row>
    <row r="22" spans="1:11" s="13" customFormat="1" ht="21" customHeight="1" x14ac:dyDescent="0.15">
      <c r="A22" s="75" t="s">
        <v>11</v>
      </c>
      <c r="B22" s="14">
        <v>15</v>
      </c>
      <c r="C22" s="15">
        <v>0</v>
      </c>
      <c r="D22" s="16">
        <f t="shared" si="0"/>
        <v>15</v>
      </c>
      <c r="E22" s="22">
        <f>SUM(B22:B23)</f>
        <v>170</v>
      </c>
      <c r="F22" s="61">
        <f>SUM(D22:D23)</f>
        <v>180</v>
      </c>
      <c r="G22" s="61"/>
      <c r="H22" s="1"/>
      <c r="I22" s="1"/>
      <c r="J22" s="1"/>
      <c r="K22" s="1"/>
    </row>
    <row r="23" spans="1:11" s="13" customFormat="1" ht="21" customHeight="1" thickBot="1" x14ac:dyDescent="0.2">
      <c r="A23" s="76"/>
      <c r="B23" s="17">
        <v>155</v>
      </c>
      <c r="C23" s="18">
        <v>10</v>
      </c>
      <c r="D23" s="19">
        <f t="shared" si="0"/>
        <v>165</v>
      </c>
      <c r="E23" s="21">
        <f>SUM(C22:C23)</f>
        <v>10</v>
      </c>
      <c r="F23" s="62"/>
      <c r="G23" s="62"/>
      <c r="H23" s="1"/>
      <c r="I23" s="1"/>
      <c r="J23" s="1"/>
      <c r="K23" s="1"/>
    </row>
    <row r="24" spans="1:11" ht="21" customHeight="1" x14ac:dyDescent="0.15">
      <c r="A24" s="75" t="s">
        <v>12</v>
      </c>
      <c r="B24" s="31">
        <v>28</v>
      </c>
      <c r="C24" s="15">
        <v>0</v>
      </c>
      <c r="D24" s="16">
        <f t="shared" si="0"/>
        <v>28</v>
      </c>
      <c r="E24" s="22">
        <f>SUM(B24:B25)</f>
        <v>390</v>
      </c>
      <c r="F24" s="61">
        <f>SUM(D24:D25)</f>
        <v>401</v>
      </c>
      <c r="G24" s="61"/>
    </row>
    <row r="25" spans="1:11" ht="21" customHeight="1" thickBot="1" x14ac:dyDescent="0.2">
      <c r="A25" s="76"/>
      <c r="B25" s="27">
        <v>362</v>
      </c>
      <c r="C25" s="18">
        <v>11</v>
      </c>
      <c r="D25" s="19">
        <f t="shared" si="0"/>
        <v>373</v>
      </c>
      <c r="E25" s="21">
        <f>SUM(C24:C25)</f>
        <v>11</v>
      </c>
      <c r="F25" s="62"/>
      <c r="G25" s="62"/>
    </row>
    <row r="26" spans="1:11" ht="21" customHeight="1" x14ac:dyDescent="0.15">
      <c r="A26" s="75" t="s">
        <v>13</v>
      </c>
      <c r="B26" s="14">
        <v>20</v>
      </c>
      <c r="C26" s="15">
        <v>0</v>
      </c>
      <c r="D26" s="16">
        <f t="shared" si="0"/>
        <v>20</v>
      </c>
      <c r="E26" s="22">
        <f>SUM(B26:B27)</f>
        <v>254</v>
      </c>
      <c r="F26" s="61">
        <f>SUM(D26:D27)</f>
        <v>265</v>
      </c>
      <c r="G26" s="61"/>
    </row>
    <row r="27" spans="1:11" ht="21" customHeight="1" thickBot="1" x14ac:dyDescent="0.2">
      <c r="A27" s="76"/>
      <c r="B27" s="17">
        <v>234</v>
      </c>
      <c r="C27" s="18">
        <v>11</v>
      </c>
      <c r="D27" s="19">
        <f t="shared" si="0"/>
        <v>245</v>
      </c>
      <c r="E27" s="21">
        <f>SUM(C26:C27)</f>
        <v>11</v>
      </c>
      <c r="F27" s="62"/>
      <c r="G27" s="62"/>
    </row>
    <row r="28" spans="1:11" ht="21" customHeight="1" x14ac:dyDescent="0.15">
      <c r="A28" s="75" t="s">
        <v>14</v>
      </c>
      <c r="B28" s="14">
        <v>55</v>
      </c>
      <c r="C28" s="15">
        <v>0</v>
      </c>
      <c r="D28" s="16">
        <f t="shared" ref="D28:D69" si="1">SUM(B28:C28)</f>
        <v>55</v>
      </c>
      <c r="E28" s="22">
        <f>SUM(B28:B29)</f>
        <v>437</v>
      </c>
      <c r="F28" s="61">
        <f>SUM(D28:D29)</f>
        <v>447</v>
      </c>
      <c r="G28" s="61"/>
    </row>
    <row r="29" spans="1:11" ht="21" customHeight="1" thickBot="1" x14ac:dyDescent="0.2">
      <c r="A29" s="76"/>
      <c r="B29" s="27">
        <v>382</v>
      </c>
      <c r="C29" s="18">
        <v>10</v>
      </c>
      <c r="D29" s="19">
        <f t="shared" si="1"/>
        <v>392</v>
      </c>
      <c r="E29" s="21">
        <f>SUM(C28:C29)</f>
        <v>10</v>
      </c>
      <c r="F29" s="62"/>
      <c r="G29" s="62"/>
    </row>
    <row r="30" spans="1:11" ht="21" customHeight="1" x14ac:dyDescent="0.15">
      <c r="A30" s="75" t="s">
        <v>15</v>
      </c>
      <c r="B30" s="14">
        <v>28</v>
      </c>
      <c r="C30" s="15">
        <v>0</v>
      </c>
      <c r="D30" s="16">
        <f t="shared" si="1"/>
        <v>28</v>
      </c>
      <c r="E30" s="22">
        <f>SUM(B30:B31)</f>
        <v>342</v>
      </c>
      <c r="F30" s="61">
        <f>SUM(D30:D31)</f>
        <v>349</v>
      </c>
      <c r="G30" s="61"/>
    </row>
    <row r="31" spans="1:11" ht="21" customHeight="1" thickBot="1" x14ac:dyDescent="0.2">
      <c r="A31" s="76"/>
      <c r="B31" s="17">
        <v>314</v>
      </c>
      <c r="C31" s="18">
        <v>7</v>
      </c>
      <c r="D31" s="19">
        <f t="shared" si="1"/>
        <v>321</v>
      </c>
      <c r="E31" s="21">
        <f>SUM(C30:C31)</f>
        <v>7</v>
      </c>
      <c r="F31" s="62"/>
      <c r="G31" s="62"/>
    </row>
    <row r="32" spans="1:11" ht="21" customHeight="1" x14ac:dyDescent="0.15">
      <c r="A32" s="75" t="s">
        <v>51</v>
      </c>
      <c r="B32" s="14">
        <v>8</v>
      </c>
      <c r="C32" s="15">
        <v>0</v>
      </c>
      <c r="D32" s="16">
        <f t="shared" si="1"/>
        <v>8</v>
      </c>
      <c r="E32" s="22">
        <f>SUM(B32:B33)</f>
        <v>181</v>
      </c>
      <c r="F32" s="61">
        <f>SUM(D32:D33)</f>
        <v>188</v>
      </c>
      <c r="G32" s="61"/>
    </row>
    <row r="33" spans="1:11" ht="21" customHeight="1" thickBot="1" x14ac:dyDescent="0.2">
      <c r="A33" s="76"/>
      <c r="B33" s="17">
        <v>173</v>
      </c>
      <c r="C33" s="18">
        <v>7</v>
      </c>
      <c r="D33" s="19">
        <f t="shared" si="1"/>
        <v>180</v>
      </c>
      <c r="E33" s="21">
        <f>SUM(C32:C33)</f>
        <v>7</v>
      </c>
      <c r="F33" s="62"/>
      <c r="G33" s="62"/>
    </row>
    <row r="34" spans="1:11" ht="21" customHeight="1" x14ac:dyDescent="0.15">
      <c r="A34" s="78" t="s">
        <v>16</v>
      </c>
      <c r="B34" s="14">
        <v>64</v>
      </c>
      <c r="C34" s="15">
        <v>0</v>
      </c>
      <c r="D34" s="16">
        <f t="shared" si="1"/>
        <v>64</v>
      </c>
      <c r="E34" s="22">
        <f>SUM(B34:B35)</f>
        <v>417</v>
      </c>
      <c r="F34" s="61">
        <f>SUM(D34:D35)</f>
        <v>425</v>
      </c>
      <c r="G34" s="61"/>
    </row>
    <row r="35" spans="1:11" ht="21" customHeight="1" thickBot="1" x14ac:dyDescent="0.2">
      <c r="A35" s="80"/>
      <c r="B35" s="27">
        <v>353</v>
      </c>
      <c r="C35" s="18">
        <v>8</v>
      </c>
      <c r="D35" s="19">
        <f t="shared" si="1"/>
        <v>361</v>
      </c>
      <c r="E35" s="21">
        <f>SUM(C34:C35)</f>
        <v>8</v>
      </c>
      <c r="F35" s="62"/>
      <c r="G35" s="62"/>
    </row>
    <row r="36" spans="1:11" ht="21" customHeight="1" x14ac:dyDescent="0.15">
      <c r="A36" s="75" t="s">
        <v>17</v>
      </c>
      <c r="B36" s="14">
        <v>44</v>
      </c>
      <c r="C36" s="15">
        <v>0</v>
      </c>
      <c r="D36" s="16">
        <f t="shared" si="1"/>
        <v>44</v>
      </c>
      <c r="E36" s="22">
        <f>SUM(B36:B37)</f>
        <v>485</v>
      </c>
      <c r="F36" s="61">
        <f>SUM(D36:D37)</f>
        <v>488</v>
      </c>
      <c r="G36" s="61"/>
    </row>
    <row r="37" spans="1:11" ht="21" customHeight="1" thickBot="1" x14ac:dyDescent="0.2">
      <c r="A37" s="76"/>
      <c r="B37" s="17">
        <v>441</v>
      </c>
      <c r="C37" s="18">
        <v>3</v>
      </c>
      <c r="D37" s="19">
        <f t="shared" si="1"/>
        <v>444</v>
      </c>
      <c r="E37" s="21">
        <f>SUM(C36:C37)</f>
        <v>3</v>
      </c>
      <c r="F37" s="62"/>
      <c r="G37" s="62"/>
      <c r="H37" s="12"/>
    </row>
    <row r="38" spans="1:11" ht="21" customHeight="1" x14ac:dyDescent="0.15">
      <c r="A38" s="75" t="s">
        <v>18</v>
      </c>
      <c r="B38" s="14">
        <v>44</v>
      </c>
      <c r="C38" s="15">
        <v>1</v>
      </c>
      <c r="D38" s="16">
        <f t="shared" si="1"/>
        <v>45</v>
      </c>
      <c r="E38" s="22">
        <f>SUM(B38:B39)</f>
        <v>458</v>
      </c>
      <c r="F38" s="61">
        <f>SUM(D38:D39)</f>
        <v>482</v>
      </c>
      <c r="G38" s="61"/>
    </row>
    <row r="39" spans="1:11" s="13" customFormat="1" ht="21" customHeight="1" thickBot="1" x14ac:dyDescent="0.2">
      <c r="A39" s="76"/>
      <c r="B39" s="17">
        <v>414</v>
      </c>
      <c r="C39" s="18">
        <v>23</v>
      </c>
      <c r="D39" s="19">
        <f t="shared" si="1"/>
        <v>437</v>
      </c>
      <c r="E39" s="21">
        <f>SUM(C38:C39)</f>
        <v>24</v>
      </c>
      <c r="F39" s="62"/>
      <c r="G39" s="62"/>
      <c r="H39" s="1"/>
      <c r="I39" s="1"/>
      <c r="J39" s="1"/>
      <c r="K39" s="1"/>
    </row>
    <row r="40" spans="1:11" s="13" customFormat="1" ht="21" customHeight="1" x14ac:dyDescent="0.15">
      <c r="A40" s="75" t="s">
        <v>52</v>
      </c>
      <c r="B40" s="14">
        <v>6</v>
      </c>
      <c r="C40" s="15">
        <v>0</v>
      </c>
      <c r="D40" s="16">
        <f t="shared" si="1"/>
        <v>6</v>
      </c>
      <c r="E40" s="22">
        <f>SUM(B40:B41)</f>
        <v>128</v>
      </c>
      <c r="F40" s="61">
        <f>SUM(D40:D41)</f>
        <v>154</v>
      </c>
      <c r="G40" s="61"/>
      <c r="H40" s="1"/>
      <c r="I40" s="1"/>
      <c r="J40" s="1"/>
      <c r="K40" s="1"/>
    </row>
    <row r="41" spans="1:11" s="13" customFormat="1" ht="21" customHeight="1" thickBot="1" x14ac:dyDescent="0.2">
      <c r="A41" s="76"/>
      <c r="B41" s="17">
        <v>122</v>
      </c>
      <c r="C41" s="18">
        <v>26</v>
      </c>
      <c r="D41" s="19">
        <f t="shared" si="1"/>
        <v>148</v>
      </c>
      <c r="E41" s="21">
        <f>SUM(C40:C41)</f>
        <v>26</v>
      </c>
      <c r="F41" s="62"/>
      <c r="G41" s="62"/>
      <c r="H41" s="1"/>
      <c r="I41" s="1"/>
      <c r="J41" s="1"/>
      <c r="K41" s="1"/>
    </row>
    <row r="42" spans="1:11" s="13" customFormat="1" ht="21" customHeight="1" x14ac:dyDescent="0.15">
      <c r="A42" s="75" t="s">
        <v>53</v>
      </c>
      <c r="B42" s="14">
        <v>15</v>
      </c>
      <c r="C42" s="15">
        <v>0</v>
      </c>
      <c r="D42" s="16">
        <f t="shared" si="1"/>
        <v>15</v>
      </c>
      <c r="E42" s="22">
        <f>SUM(B42:B43)</f>
        <v>150</v>
      </c>
      <c r="F42" s="61">
        <f>SUM(D42:D43)</f>
        <v>158</v>
      </c>
      <c r="G42" s="61"/>
      <c r="H42" s="1"/>
      <c r="I42" s="1"/>
      <c r="J42" s="1"/>
      <c r="K42" s="1"/>
    </row>
    <row r="43" spans="1:11" s="13" customFormat="1" ht="21" customHeight="1" thickBot="1" x14ac:dyDescent="0.2">
      <c r="A43" s="76"/>
      <c r="B43" s="17">
        <v>135</v>
      </c>
      <c r="C43" s="18">
        <v>8</v>
      </c>
      <c r="D43" s="19">
        <f t="shared" si="1"/>
        <v>143</v>
      </c>
      <c r="E43" s="21">
        <f>SUM(C42:C43)</f>
        <v>8</v>
      </c>
      <c r="F43" s="62"/>
      <c r="G43" s="62"/>
      <c r="H43" s="1"/>
      <c r="I43" s="1"/>
      <c r="J43" s="1"/>
      <c r="K43" s="1"/>
    </row>
    <row r="44" spans="1:11" s="13" customFormat="1" ht="21" customHeight="1" x14ac:dyDescent="0.15">
      <c r="A44" s="75" t="s">
        <v>19</v>
      </c>
      <c r="B44" s="14">
        <v>28</v>
      </c>
      <c r="C44" s="15">
        <v>1</v>
      </c>
      <c r="D44" s="16">
        <f t="shared" si="1"/>
        <v>29</v>
      </c>
      <c r="E44" s="22">
        <f>SUM(B44:B45)</f>
        <v>270</v>
      </c>
      <c r="F44" s="61">
        <f>SUM(D44:D45)</f>
        <v>276</v>
      </c>
      <c r="G44" s="61"/>
      <c r="H44" s="1"/>
      <c r="I44" s="1"/>
      <c r="J44" s="1"/>
      <c r="K44" s="1"/>
    </row>
    <row r="45" spans="1:11" s="13" customFormat="1" ht="21" customHeight="1" thickBot="1" x14ac:dyDescent="0.2">
      <c r="A45" s="76"/>
      <c r="B45" s="17">
        <v>242</v>
      </c>
      <c r="C45" s="18">
        <v>5</v>
      </c>
      <c r="D45" s="19">
        <f t="shared" si="1"/>
        <v>247</v>
      </c>
      <c r="E45" s="21">
        <f>SUM(C44:C45)</f>
        <v>6</v>
      </c>
      <c r="F45" s="62"/>
      <c r="G45" s="62"/>
      <c r="H45" s="1"/>
      <c r="I45" s="1"/>
      <c r="J45" s="1"/>
      <c r="K45" s="1"/>
    </row>
    <row r="46" spans="1:11" s="13" customFormat="1" ht="21" customHeight="1" x14ac:dyDescent="0.15">
      <c r="A46" s="75" t="s">
        <v>20</v>
      </c>
      <c r="B46" s="14">
        <v>19</v>
      </c>
      <c r="C46" s="15">
        <v>0</v>
      </c>
      <c r="D46" s="16">
        <f t="shared" si="1"/>
        <v>19</v>
      </c>
      <c r="E46" s="22">
        <f>SUM(B46:B47)</f>
        <v>393</v>
      </c>
      <c r="F46" s="61">
        <f>SUM(D46:D47)</f>
        <v>402</v>
      </c>
      <c r="G46" s="61"/>
      <c r="H46" s="1"/>
      <c r="I46" s="1"/>
      <c r="J46" s="1"/>
      <c r="K46" s="1"/>
    </row>
    <row r="47" spans="1:11" s="13" customFormat="1" ht="21" customHeight="1" thickBot="1" x14ac:dyDescent="0.2">
      <c r="A47" s="76"/>
      <c r="B47" s="17">
        <v>374</v>
      </c>
      <c r="C47" s="18">
        <v>9</v>
      </c>
      <c r="D47" s="19">
        <f t="shared" si="1"/>
        <v>383</v>
      </c>
      <c r="E47" s="21">
        <f>SUM(C46:C47)</f>
        <v>9</v>
      </c>
      <c r="F47" s="62"/>
      <c r="G47" s="62"/>
      <c r="H47" s="1"/>
      <c r="I47" s="1"/>
      <c r="J47" s="1"/>
      <c r="K47" s="1"/>
    </row>
    <row r="48" spans="1:11" s="13" customFormat="1" ht="21" customHeight="1" x14ac:dyDescent="0.15">
      <c r="A48" s="75" t="s">
        <v>54</v>
      </c>
      <c r="B48" s="14">
        <v>18</v>
      </c>
      <c r="C48" s="15">
        <v>0</v>
      </c>
      <c r="D48" s="16">
        <f t="shared" si="1"/>
        <v>18</v>
      </c>
      <c r="E48" s="22">
        <f>SUM(B48:B49)</f>
        <v>154</v>
      </c>
      <c r="F48" s="61">
        <f>SUM(D48:D49)</f>
        <v>162</v>
      </c>
      <c r="G48" s="61"/>
      <c r="H48" s="1"/>
      <c r="I48" s="1"/>
      <c r="J48" s="1"/>
      <c r="K48" s="1"/>
    </row>
    <row r="49" spans="1:11" s="13" customFormat="1" ht="21" customHeight="1" thickBot="1" x14ac:dyDescent="0.2">
      <c r="A49" s="76"/>
      <c r="B49" s="17">
        <v>136</v>
      </c>
      <c r="C49" s="18">
        <v>8</v>
      </c>
      <c r="D49" s="19">
        <f t="shared" si="1"/>
        <v>144</v>
      </c>
      <c r="E49" s="21">
        <f>SUM(C48:C49)</f>
        <v>8</v>
      </c>
      <c r="F49" s="62"/>
      <c r="G49" s="62"/>
      <c r="H49" s="1"/>
      <c r="I49" s="1"/>
      <c r="J49" s="1"/>
      <c r="K49" s="1"/>
    </row>
    <row r="50" spans="1:11" s="13" customFormat="1" ht="21" customHeight="1" x14ac:dyDescent="0.15">
      <c r="A50" s="75" t="s">
        <v>23</v>
      </c>
      <c r="B50" s="14">
        <v>8</v>
      </c>
      <c r="C50" s="15">
        <v>0</v>
      </c>
      <c r="D50" s="16">
        <f t="shared" si="1"/>
        <v>8</v>
      </c>
      <c r="E50" s="22">
        <f>SUM(B50:B51)</f>
        <v>363</v>
      </c>
      <c r="F50" s="61">
        <f>SUM(D50:D51)</f>
        <v>376</v>
      </c>
      <c r="G50" s="61"/>
      <c r="H50" s="1"/>
      <c r="I50" s="1"/>
      <c r="J50" s="1"/>
      <c r="K50" s="1"/>
    </row>
    <row r="51" spans="1:11" s="13" customFormat="1" ht="21" customHeight="1" thickBot="1" x14ac:dyDescent="0.2">
      <c r="A51" s="76"/>
      <c r="B51" s="17">
        <v>355</v>
      </c>
      <c r="C51" s="18">
        <v>13</v>
      </c>
      <c r="D51" s="19">
        <f t="shared" si="1"/>
        <v>368</v>
      </c>
      <c r="E51" s="21">
        <f>SUM(C50:C51)</f>
        <v>13</v>
      </c>
      <c r="F51" s="62"/>
      <c r="G51" s="62"/>
      <c r="H51" s="1"/>
      <c r="I51" s="1"/>
      <c r="J51" s="1"/>
      <c r="K51" s="1"/>
    </row>
    <row r="52" spans="1:11" s="13" customFormat="1" ht="21" customHeight="1" x14ac:dyDescent="0.15">
      <c r="A52" s="75" t="s">
        <v>62</v>
      </c>
      <c r="B52" s="14">
        <v>24</v>
      </c>
      <c r="C52" s="15">
        <v>0</v>
      </c>
      <c r="D52" s="16">
        <f t="shared" si="1"/>
        <v>24</v>
      </c>
      <c r="E52" s="22">
        <f>SUM(B52:B53)</f>
        <v>212</v>
      </c>
      <c r="F52" s="61">
        <f>SUM(D52:D53)</f>
        <v>228</v>
      </c>
      <c r="G52" s="61"/>
      <c r="H52" s="1"/>
      <c r="I52" s="1"/>
      <c r="J52" s="1"/>
      <c r="K52" s="1"/>
    </row>
    <row r="53" spans="1:11" ht="21" customHeight="1" thickBot="1" x14ac:dyDescent="0.2">
      <c r="A53" s="76"/>
      <c r="B53" s="17">
        <v>188</v>
      </c>
      <c r="C53" s="18">
        <v>16</v>
      </c>
      <c r="D53" s="19">
        <f t="shared" si="1"/>
        <v>204</v>
      </c>
      <c r="E53" s="21">
        <f>SUM(C52:C53)</f>
        <v>16</v>
      </c>
      <c r="F53" s="62"/>
      <c r="G53" s="62"/>
    </row>
    <row r="54" spans="1:11" ht="21" customHeight="1" x14ac:dyDescent="0.15">
      <c r="A54" s="75" t="s">
        <v>21</v>
      </c>
      <c r="B54" s="14">
        <v>23</v>
      </c>
      <c r="C54" s="15">
        <v>0</v>
      </c>
      <c r="D54" s="16">
        <f t="shared" si="1"/>
        <v>23</v>
      </c>
      <c r="E54" s="22">
        <f>SUM(B54:B55)</f>
        <v>229</v>
      </c>
      <c r="F54" s="61">
        <f>SUM(D54:D55)</f>
        <v>242</v>
      </c>
      <c r="G54" s="61"/>
    </row>
    <row r="55" spans="1:11" ht="21" customHeight="1" thickBot="1" x14ac:dyDescent="0.2">
      <c r="A55" s="76"/>
      <c r="B55" s="17">
        <v>206</v>
      </c>
      <c r="C55" s="18">
        <v>13</v>
      </c>
      <c r="D55" s="19">
        <f t="shared" si="1"/>
        <v>219</v>
      </c>
      <c r="E55" s="21">
        <f>SUM(C54:C55)</f>
        <v>13</v>
      </c>
      <c r="F55" s="62"/>
      <c r="G55" s="62"/>
    </row>
    <row r="56" spans="1:11" ht="21" customHeight="1" x14ac:dyDescent="0.15">
      <c r="A56" s="75" t="s">
        <v>22</v>
      </c>
      <c r="B56" s="14">
        <v>25</v>
      </c>
      <c r="C56" s="15">
        <v>1</v>
      </c>
      <c r="D56" s="16">
        <f t="shared" si="1"/>
        <v>26</v>
      </c>
      <c r="E56" s="22">
        <f>SUM(B56:B57)</f>
        <v>303</v>
      </c>
      <c r="F56" s="61">
        <f>SUM(D56:D57)</f>
        <v>335</v>
      </c>
      <c r="G56" s="61"/>
    </row>
    <row r="57" spans="1:11" ht="21" customHeight="1" thickBot="1" x14ac:dyDescent="0.2">
      <c r="A57" s="76"/>
      <c r="B57" s="17">
        <v>278</v>
      </c>
      <c r="C57" s="18">
        <v>31</v>
      </c>
      <c r="D57" s="19">
        <f t="shared" si="1"/>
        <v>309</v>
      </c>
      <c r="E57" s="21">
        <f>SUM(C56:C57)</f>
        <v>32</v>
      </c>
      <c r="F57" s="62"/>
      <c r="G57" s="62"/>
    </row>
    <row r="58" spans="1:11" ht="21" customHeight="1" x14ac:dyDescent="0.15">
      <c r="A58" s="75" t="s">
        <v>55</v>
      </c>
      <c r="B58" s="14">
        <v>15</v>
      </c>
      <c r="C58" s="15">
        <v>0</v>
      </c>
      <c r="D58" s="16">
        <f t="shared" si="1"/>
        <v>15</v>
      </c>
      <c r="E58" s="22">
        <f>SUM(B58:B59)</f>
        <v>148</v>
      </c>
      <c r="F58" s="61">
        <f>SUM(D58:D59)</f>
        <v>154</v>
      </c>
      <c r="G58" s="61"/>
    </row>
    <row r="59" spans="1:11" ht="21" customHeight="1" thickBot="1" x14ac:dyDescent="0.2">
      <c r="A59" s="76"/>
      <c r="B59" s="17">
        <v>133</v>
      </c>
      <c r="C59" s="18">
        <v>6</v>
      </c>
      <c r="D59" s="19">
        <f t="shared" si="1"/>
        <v>139</v>
      </c>
      <c r="E59" s="21">
        <f>SUM(C58:C59)</f>
        <v>6</v>
      </c>
      <c r="F59" s="62"/>
      <c r="G59" s="62"/>
    </row>
    <row r="60" spans="1:11" ht="21" customHeight="1" x14ac:dyDescent="0.15">
      <c r="A60" s="75" t="s">
        <v>24</v>
      </c>
      <c r="B60" s="14">
        <v>58</v>
      </c>
      <c r="C60" s="15">
        <v>0</v>
      </c>
      <c r="D60" s="16">
        <f t="shared" si="1"/>
        <v>58</v>
      </c>
      <c r="E60" s="22">
        <f>SUM(B60:B61)</f>
        <v>428</v>
      </c>
      <c r="F60" s="61">
        <f>SUM(D60:D61)</f>
        <v>432</v>
      </c>
      <c r="G60" s="61"/>
    </row>
    <row r="61" spans="1:11" ht="21" customHeight="1" thickBot="1" x14ac:dyDescent="0.2">
      <c r="A61" s="76"/>
      <c r="B61" s="17">
        <v>370</v>
      </c>
      <c r="C61" s="18">
        <v>4</v>
      </c>
      <c r="D61" s="19">
        <f t="shared" si="1"/>
        <v>374</v>
      </c>
      <c r="E61" s="21">
        <f>SUM(C60:C61)</f>
        <v>4</v>
      </c>
      <c r="F61" s="62"/>
      <c r="G61" s="62"/>
    </row>
    <row r="62" spans="1:11" ht="21" customHeight="1" x14ac:dyDescent="0.15">
      <c r="A62" s="75" t="s">
        <v>25</v>
      </c>
      <c r="B62" s="31">
        <v>43</v>
      </c>
      <c r="C62" s="15">
        <v>1</v>
      </c>
      <c r="D62" s="16">
        <f t="shared" si="1"/>
        <v>44</v>
      </c>
      <c r="E62" s="22">
        <f>SUM(B62:B63)</f>
        <v>492</v>
      </c>
      <c r="F62" s="61">
        <f>SUM(D62:D63)</f>
        <v>497</v>
      </c>
      <c r="G62" s="61"/>
    </row>
    <row r="63" spans="1:11" ht="21" customHeight="1" thickBot="1" x14ac:dyDescent="0.2">
      <c r="A63" s="76"/>
      <c r="B63" s="27">
        <v>449</v>
      </c>
      <c r="C63" s="18">
        <v>4</v>
      </c>
      <c r="D63" s="19">
        <f t="shared" si="1"/>
        <v>453</v>
      </c>
      <c r="E63" s="21">
        <f>SUM(C62:C63)</f>
        <v>5</v>
      </c>
      <c r="F63" s="62"/>
      <c r="G63" s="62"/>
    </row>
    <row r="64" spans="1:11" ht="21" customHeight="1" x14ac:dyDescent="0.15">
      <c r="A64" s="75" t="s">
        <v>26</v>
      </c>
      <c r="B64" s="14">
        <v>22</v>
      </c>
      <c r="C64" s="15">
        <v>1</v>
      </c>
      <c r="D64" s="16">
        <f t="shared" si="1"/>
        <v>23</v>
      </c>
      <c r="E64" s="22">
        <f>SUM(B64:B65)</f>
        <v>297</v>
      </c>
      <c r="F64" s="61">
        <f>SUM(D64:D65)</f>
        <v>317</v>
      </c>
      <c r="G64" s="61"/>
    </row>
    <row r="65" spans="1:11" ht="21" customHeight="1" thickBot="1" x14ac:dyDescent="0.2">
      <c r="A65" s="76"/>
      <c r="B65" s="17">
        <v>275</v>
      </c>
      <c r="C65" s="18">
        <v>19</v>
      </c>
      <c r="D65" s="19">
        <f t="shared" si="1"/>
        <v>294</v>
      </c>
      <c r="E65" s="21">
        <f>SUM(C64:C65)</f>
        <v>20</v>
      </c>
      <c r="F65" s="62"/>
      <c r="G65" s="62"/>
    </row>
    <row r="66" spans="1:11" ht="21" customHeight="1" x14ac:dyDescent="0.15">
      <c r="A66" s="75" t="s">
        <v>64</v>
      </c>
      <c r="B66" s="14">
        <v>30</v>
      </c>
      <c r="C66" s="15">
        <v>0</v>
      </c>
      <c r="D66" s="16">
        <f t="shared" si="1"/>
        <v>30</v>
      </c>
      <c r="E66" s="22">
        <f>SUM(B66:B67)</f>
        <v>280</v>
      </c>
      <c r="F66" s="61">
        <f>SUM(D66:D67)</f>
        <v>284</v>
      </c>
      <c r="G66" s="61"/>
    </row>
    <row r="67" spans="1:11" ht="21" customHeight="1" thickBot="1" x14ac:dyDescent="0.2">
      <c r="A67" s="76"/>
      <c r="B67" s="17">
        <v>250</v>
      </c>
      <c r="C67" s="18">
        <v>4</v>
      </c>
      <c r="D67" s="19">
        <f t="shared" si="1"/>
        <v>254</v>
      </c>
      <c r="E67" s="21">
        <f>SUM(C66:C67)</f>
        <v>4</v>
      </c>
      <c r="F67" s="62"/>
      <c r="G67" s="62"/>
    </row>
    <row r="68" spans="1:11" ht="21" customHeight="1" x14ac:dyDescent="0.15">
      <c r="A68" s="75" t="s">
        <v>27</v>
      </c>
      <c r="B68" s="14">
        <v>22</v>
      </c>
      <c r="C68" s="15">
        <v>0</v>
      </c>
      <c r="D68" s="16">
        <f t="shared" si="1"/>
        <v>22</v>
      </c>
      <c r="E68" s="22">
        <f>SUM(B68:B69)</f>
        <v>373</v>
      </c>
      <c r="F68" s="61">
        <f>SUM(D68:D69)</f>
        <v>382</v>
      </c>
      <c r="G68" s="61"/>
    </row>
    <row r="69" spans="1:11" ht="21" customHeight="1" thickBot="1" x14ac:dyDescent="0.2">
      <c r="A69" s="76"/>
      <c r="B69" s="17">
        <v>351</v>
      </c>
      <c r="C69" s="18">
        <v>9</v>
      </c>
      <c r="D69" s="19">
        <f t="shared" si="1"/>
        <v>360</v>
      </c>
      <c r="E69" s="21">
        <f>SUM(C68:C69)</f>
        <v>9</v>
      </c>
      <c r="F69" s="62"/>
      <c r="G69" s="62"/>
    </row>
    <row r="70" spans="1:11" ht="21" customHeight="1" x14ac:dyDescent="0.15">
      <c r="A70" s="75" t="s">
        <v>28</v>
      </c>
      <c r="B70" s="14">
        <v>30</v>
      </c>
      <c r="C70" s="15">
        <v>0</v>
      </c>
      <c r="D70" s="16">
        <f t="shared" ref="D70:D93" si="2">SUM(B70:C70)</f>
        <v>30</v>
      </c>
      <c r="E70" s="22">
        <f>SUM(B70:B71)</f>
        <v>346</v>
      </c>
      <c r="F70" s="61">
        <f>SUM(D70:D71)</f>
        <v>379</v>
      </c>
      <c r="G70" s="61"/>
    </row>
    <row r="71" spans="1:11" ht="21" customHeight="1" thickBot="1" x14ac:dyDescent="0.2">
      <c r="A71" s="76"/>
      <c r="B71" s="27">
        <v>316</v>
      </c>
      <c r="C71" s="18">
        <v>33</v>
      </c>
      <c r="D71" s="19">
        <f t="shared" si="2"/>
        <v>349</v>
      </c>
      <c r="E71" s="21">
        <f>SUM(C70:C71)</f>
        <v>33</v>
      </c>
      <c r="F71" s="62"/>
      <c r="G71" s="62"/>
    </row>
    <row r="72" spans="1:11" ht="21" customHeight="1" x14ac:dyDescent="0.15">
      <c r="A72" s="75" t="s">
        <v>29</v>
      </c>
      <c r="B72" s="14">
        <v>37</v>
      </c>
      <c r="C72" s="15">
        <v>0</v>
      </c>
      <c r="D72" s="16">
        <f t="shared" si="2"/>
        <v>37</v>
      </c>
      <c r="E72" s="22">
        <f>SUM(B72:B73)</f>
        <v>383</v>
      </c>
      <c r="F72" s="61">
        <f>SUM(D72:D73)</f>
        <v>397</v>
      </c>
      <c r="G72" s="61"/>
    </row>
    <row r="73" spans="1:11" s="13" customFormat="1" ht="21" customHeight="1" thickBot="1" x14ac:dyDescent="0.2">
      <c r="A73" s="76"/>
      <c r="B73" s="17">
        <v>346</v>
      </c>
      <c r="C73" s="18">
        <v>14</v>
      </c>
      <c r="D73" s="19">
        <f t="shared" si="2"/>
        <v>360</v>
      </c>
      <c r="E73" s="21">
        <f>SUM(C72:C73)</f>
        <v>14</v>
      </c>
      <c r="F73" s="62"/>
      <c r="G73" s="62"/>
      <c r="H73" s="1"/>
      <c r="I73" s="1"/>
      <c r="J73" s="1"/>
      <c r="K73" s="1"/>
    </row>
    <row r="74" spans="1:11" s="13" customFormat="1" ht="21" customHeight="1" x14ac:dyDescent="0.15">
      <c r="A74" s="75" t="s">
        <v>30</v>
      </c>
      <c r="B74" s="14">
        <v>60</v>
      </c>
      <c r="C74" s="15">
        <v>0</v>
      </c>
      <c r="D74" s="16">
        <f t="shared" si="2"/>
        <v>60</v>
      </c>
      <c r="E74" s="22">
        <f>SUM(B74:B75)</f>
        <v>475</v>
      </c>
      <c r="F74" s="61">
        <f>SUM(D74:D75)</f>
        <v>479</v>
      </c>
      <c r="G74" s="61"/>
      <c r="H74" s="1"/>
      <c r="I74" s="1"/>
      <c r="J74" s="1"/>
      <c r="K74" s="1"/>
    </row>
    <row r="75" spans="1:11" s="13" customFormat="1" ht="21" customHeight="1" thickBot="1" x14ac:dyDescent="0.2">
      <c r="A75" s="76"/>
      <c r="B75" s="17">
        <v>415</v>
      </c>
      <c r="C75" s="18">
        <v>4</v>
      </c>
      <c r="D75" s="19">
        <f t="shared" si="2"/>
        <v>419</v>
      </c>
      <c r="E75" s="21">
        <f>SUM(C74:C75)</f>
        <v>4</v>
      </c>
      <c r="F75" s="62"/>
      <c r="G75" s="62"/>
      <c r="H75" s="1"/>
      <c r="I75" s="1"/>
      <c r="J75" s="1"/>
      <c r="K75" s="1"/>
    </row>
    <row r="76" spans="1:11" s="13" customFormat="1" ht="21" customHeight="1" x14ac:dyDescent="0.15">
      <c r="A76" s="78" t="s">
        <v>56</v>
      </c>
      <c r="B76" s="14">
        <v>8</v>
      </c>
      <c r="C76" s="15">
        <v>0</v>
      </c>
      <c r="D76" s="16">
        <f t="shared" si="2"/>
        <v>8</v>
      </c>
      <c r="E76" s="22">
        <f>SUM(B76:B77)</f>
        <v>127</v>
      </c>
      <c r="F76" s="61">
        <f>SUM(D76:D77)</f>
        <v>131</v>
      </c>
      <c r="G76" s="61"/>
      <c r="H76" s="1"/>
      <c r="I76" s="1"/>
      <c r="J76" s="1"/>
      <c r="K76" s="1"/>
    </row>
    <row r="77" spans="1:11" s="13" customFormat="1" ht="21" customHeight="1" thickBot="1" x14ac:dyDescent="0.2">
      <c r="A77" s="79"/>
      <c r="B77" s="17">
        <v>119</v>
      </c>
      <c r="C77" s="18">
        <v>4</v>
      </c>
      <c r="D77" s="19">
        <f t="shared" si="2"/>
        <v>123</v>
      </c>
      <c r="E77" s="21">
        <f>SUM(C76:C77)</f>
        <v>4</v>
      </c>
      <c r="F77" s="62"/>
      <c r="G77" s="62"/>
      <c r="H77" s="1"/>
      <c r="I77" s="1"/>
      <c r="J77" s="1"/>
      <c r="K77" s="1"/>
    </row>
    <row r="78" spans="1:11" s="13" customFormat="1" ht="21" customHeight="1" x14ac:dyDescent="0.15">
      <c r="A78" s="75" t="s">
        <v>31</v>
      </c>
      <c r="B78" s="14">
        <v>13</v>
      </c>
      <c r="C78" s="15">
        <v>0</v>
      </c>
      <c r="D78" s="16">
        <f t="shared" si="2"/>
        <v>13</v>
      </c>
      <c r="E78" s="22">
        <f>SUM(B78:B79)</f>
        <v>111</v>
      </c>
      <c r="F78" s="61">
        <f>SUM(D78:D79)</f>
        <v>112</v>
      </c>
      <c r="G78" s="61"/>
      <c r="H78" s="1"/>
      <c r="I78" s="1"/>
      <c r="J78" s="1"/>
      <c r="K78" s="1"/>
    </row>
    <row r="79" spans="1:11" s="13" customFormat="1" ht="21" customHeight="1" thickBot="1" x14ac:dyDescent="0.2">
      <c r="A79" s="76"/>
      <c r="B79" s="17">
        <v>98</v>
      </c>
      <c r="C79" s="18">
        <v>1</v>
      </c>
      <c r="D79" s="19">
        <f t="shared" si="2"/>
        <v>99</v>
      </c>
      <c r="E79" s="21">
        <f>SUM(C78:C79)</f>
        <v>1</v>
      </c>
      <c r="F79" s="62"/>
      <c r="G79" s="62"/>
      <c r="H79" s="1"/>
      <c r="I79" s="1"/>
      <c r="J79" s="1"/>
      <c r="K79" s="1"/>
    </row>
    <row r="80" spans="1:11" ht="21" customHeight="1" x14ac:dyDescent="0.15">
      <c r="A80" s="78" t="s">
        <v>57</v>
      </c>
      <c r="B80" s="25">
        <v>20</v>
      </c>
      <c r="C80" s="15">
        <v>0</v>
      </c>
      <c r="D80" s="16">
        <f t="shared" si="2"/>
        <v>20</v>
      </c>
      <c r="E80" s="22">
        <f>SUM(B80:B81)</f>
        <v>291</v>
      </c>
      <c r="F80" s="61">
        <f>SUM(D80:D81)</f>
        <v>311</v>
      </c>
      <c r="G80" s="61"/>
    </row>
    <row r="81" spans="1:11" ht="21" customHeight="1" thickBot="1" x14ac:dyDescent="0.2">
      <c r="A81" s="79"/>
      <c r="B81" s="26">
        <v>271</v>
      </c>
      <c r="C81" s="18">
        <v>20</v>
      </c>
      <c r="D81" s="19">
        <f t="shared" si="2"/>
        <v>291</v>
      </c>
      <c r="E81" s="21">
        <f>SUM(C80:C81)</f>
        <v>20</v>
      </c>
      <c r="F81" s="62"/>
      <c r="G81" s="62"/>
    </row>
    <row r="82" spans="1:11" ht="21" customHeight="1" x14ac:dyDescent="0.15">
      <c r="A82" s="80" t="s">
        <v>32</v>
      </c>
      <c r="B82" s="14">
        <v>11</v>
      </c>
      <c r="C82" s="15">
        <v>2</v>
      </c>
      <c r="D82" s="16">
        <f t="shared" si="2"/>
        <v>13</v>
      </c>
      <c r="E82" s="22">
        <f>SUM(B82:B83)</f>
        <v>257</v>
      </c>
      <c r="F82" s="61">
        <f>SUM(D82:D83)</f>
        <v>270</v>
      </c>
      <c r="G82" s="61"/>
    </row>
    <row r="83" spans="1:11" ht="21" customHeight="1" thickBot="1" x14ac:dyDescent="0.2">
      <c r="A83" s="79"/>
      <c r="B83" s="17">
        <v>246</v>
      </c>
      <c r="C83" s="18">
        <v>11</v>
      </c>
      <c r="D83" s="19">
        <f t="shared" si="2"/>
        <v>257</v>
      </c>
      <c r="E83" s="21">
        <f>SUM(C82:C83)</f>
        <v>13</v>
      </c>
      <c r="F83" s="62"/>
      <c r="G83" s="62"/>
    </row>
    <row r="84" spans="1:11" ht="21" customHeight="1" x14ac:dyDescent="0.15">
      <c r="A84" s="75" t="s">
        <v>49</v>
      </c>
      <c r="B84" s="14">
        <v>13</v>
      </c>
      <c r="C84" s="15">
        <v>0</v>
      </c>
      <c r="D84" s="16">
        <f t="shared" si="2"/>
        <v>13</v>
      </c>
      <c r="E84" s="22">
        <f>SUM(B84:B85)</f>
        <v>257</v>
      </c>
      <c r="F84" s="61">
        <f>SUM(D84:D85)</f>
        <v>268</v>
      </c>
      <c r="G84" s="61"/>
    </row>
    <row r="85" spans="1:11" ht="21" customHeight="1" thickBot="1" x14ac:dyDescent="0.2">
      <c r="A85" s="76"/>
      <c r="B85" s="17">
        <v>244</v>
      </c>
      <c r="C85" s="18">
        <v>11</v>
      </c>
      <c r="D85" s="19">
        <f t="shared" si="2"/>
        <v>255</v>
      </c>
      <c r="E85" s="21">
        <f>SUM(C84:C85)</f>
        <v>11</v>
      </c>
      <c r="F85" s="62"/>
      <c r="G85" s="62"/>
    </row>
    <row r="86" spans="1:11" s="13" customFormat="1" ht="21" customHeight="1" x14ac:dyDescent="0.15">
      <c r="A86" s="75" t="s">
        <v>33</v>
      </c>
      <c r="B86" s="14">
        <v>40</v>
      </c>
      <c r="C86" s="15">
        <v>0</v>
      </c>
      <c r="D86" s="16">
        <f t="shared" si="2"/>
        <v>40</v>
      </c>
      <c r="E86" s="22">
        <f>SUM(B86:B87)</f>
        <v>421</v>
      </c>
      <c r="F86" s="61">
        <f>SUM(D86:D87)</f>
        <v>435</v>
      </c>
      <c r="G86" s="61"/>
      <c r="H86" s="1"/>
      <c r="I86" s="1"/>
      <c r="J86" s="1"/>
      <c r="K86" s="1"/>
    </row>
    <row r="87" spans="1:11" s="13" customFormat="1" ht="21" customHeight="1" thickBot="1" x14ac:dyDescent="0.2">
      <c r="A87" s="76"/>
      <c r="B87" s="17">
        <v>381</v>
      </c>
      <c r="C87" s="18">
        <v>14</v>
      </c>
      <c r="D87" s="19">
        <f t="shared" si="2"/>
        <v>395</v>
      </c>
      <c r="E87" s="21">
        <f>SUM(C86:C87)</f>
        <v>14</v>
      </c>
      <c r="F87" s="62"/>
      <c r="G87" s="62"/>
      <c r="H87" s="1"/>
      <c r="I87" s="1"/>
      <c r="J87" s="1"/>
      <c r="K87" s="1"/>
    </row>
    <row r="88" spans="1:11" s="13" customFormat="1" ht="21" customHeight="1" x14ac:dyDescent="0.15">
      <c r="A88" s="75" t="s">
        <v>34</v>
      </c>
      <c r="B88" s="14">
        <v>51</v>
      </c>
      <c r="C88" s="15">
        <v>0</v>
      </c>
      <c r="D88" s="16">
        <f t="shared" si="2"/>
        <v>51</v>
      </c>
      <c r="E88" s="22">
        <f>SUM(B88:B89)</f>
        <v>572</v>
      </c>
      <c r="F88" s="61">
        <f>SUM(D88:D89)</f>
        <v>578</v>
      </c>
      <c r="G88" s="61"/>
      <c r="H88" s="1"/>
      <c r="I88" s="1"/>
      <c r="J88" s="1"/>
      <c r="K88" s="1"/>
    </row>
    <row r="89" spans="1:11" s="13" customFormat="1" ht="21" customHeight="1" thickBot="1" x14ac:dyDescent="0.2">
      <c r="A89" s="76"/>
      <c r="B89" s="17">
        <v>521</v>
      </c>
      <c r="C89" s="18">
        <v>6</v>
      </c>
      <c r="D89" s="19">
        <f t="shared" si="2"/>
        <v>527</v>
      </c>
      <c r="E89" s="21">
        <f>SUM(C88:C89)</f>
        <v>6</v>
      </c>
      <c r="F89" s="62"/>
      <c r="G89" s="62"/>
      <c r="H89" s="1"/>
      <c r="I89" s="1"/>
      <c r="J89" s="1"/>
      <c r="K89" s="1"/>
    </row>
    <row r="90" spans="1:11" s="13" customFormat="1" ht="21" customHeight="1" x14ac:dyDescent="0.15">
      <c r="A90" s="75" t="s">
        <v>35</v>
      </c>
      <c r="B90" s="14">
        <v>38</v>
      </c>
      <c r="C90" s="15">
        <v>0</v>
      </c>
      <c r="D90" s="16">
        <f t="shared" si="2"/>
        <v>38</v>
      </c>
      <c r="E90" s="22">
        <f>SUM(B90:B91)</f>
        <v>491</v>
      </c>
      <c r="F90" s="61">
        <f>SUM(D90:D91)</f>
        <v>496</v>
      </c>
      <c r="G90" s="61"/>
      <c r="H90" s="1"/>
      <c r="I90" s="1"/>
      <c r="J90" s="1"/>
      <c r="K90" s="1"/>
    </row>
    <row r="91" spans="1:11" s="13" customFormat="1" ht="21" customHeight="1" thickBot="1" x14ac:dyDescent="0.2">
      <c r="A91" s="76"/>
      <c r="B91" s="17">
        <v>453</v>
      </c>
      <c r="C91" s="18">
        <v>5</v>
      </c>
      <c r="D91" s="19">
        <f t="shared" si="2"/>
        <v>458</v>
      </c>
      <c r="E91" s="21">
        <f>SUM(C90:C91)</f>
        <v>5</v>
      </c>
      <c r="F91" s="62"/>
      <c r="G91" s="62"/>
      <c r="H91" s="1"/>
      <c r="I91" s="1"/>
      <c r="J91" s="1"/>
      <c r="K91" s="1"/>
    </row>
    <row r="92" spans="1:11" s="13" customFormat="1" ht="21" customHeight="1" x14ac:dyDescent="0.15">
      <c r="A92" s="75" t="s">
        <v>36</v>
      </c>
      <c r="B92" s="14">
        <v>33</v>
      </c>
      <c r="C92" s="15">
        <v>0</v>
      </c>
      <c r="D92" s="16">
        <f t="shared" si="2"/>
        <v>33</v>
      </c>
      <c r="E92" s="22">
        <f>SUM(B92:B93)</f>
        <v>454</v>
      </c>
      <c r="F92" s="61">
        <f>SUM(D92:D93)</f>
        <v>472</v>
      </c>
      <c r="G92" s="61"/>
      <c r="H92" s="1"/>
      <c r="I92" s="1"/>
      <c r="J92" s="1"/>
      <c r="K92" s="1"/>
    </row>
    <row r="93" spans="1:11" s="13" customFormat="1" ht="21" customHeight="1" thickBot="1" x14ac:dyDescent="0.2">
      <c r="A93" s="76"/>
      <c r="B93" s="17">
        <v>421</v>
      </c>
      <c r="C93" s="18">
        <v>18</v>
      </c>
      <c r="D93" s="19">
        <f t="shared" si="2"/>
        <v>439</v>
      </c>
      <c r="E93" s="21">
        <f>SUM(C92:C93)</f>
        <v>18</v>
      </c>
      <c r="F93" s="62"/>
      <c r="G93" s="62"/>
      <c r="H93" s="1"/>
      <c r="I93" s="1"/>
      <c r="J93" s="1"/>
      <c r="K93" s="1"/>
    </row>
    <row r="94" spans="1:11" s="13" customFormat="1" ht="21" customHeight="1" x14ac:dyDescent="0.15">
      <c r="A94" s="75" t="s">
        <v>63</v>
      </c>
      <c r="B94" s="14">
        <v>14</v>
      </c>
      <c r="C94" s="15">
        <v>0</v>
      </c>
      <c r="D94" s="16">
        <f t="shared" ref="D94:D123" si="3">SUM(B94:C94)</f>
        <v>14</v>
      </c>
      <c r="E94" s="22">
        <f>SUM(B94:B95)</f>
        <v>175</v>
      </c>
      <c r="F94" s="61">
        <f>SUM(D94:D95)</f>
        <v>182</v>
      </c>
      <c r="G94" s="61"/>
      <c r="H94" s="1"/>
      <c r="I94" s="1"/>
      <c r="J94" s="1"/>
      <c r="K94" s="1"/>
    </row>
    <row r="95" spans="1:11" s="13" customFormat="1" ht="21" customHeight="1" thickBot="1" x14ac:dyDescent="0.2">
      <c r="A95" s="76"/>
      <c r="B95" s="17">
        <v>161</v>
      </c>
      <c r="C95" s="18">
        <v>7</v>
      </c>
      <c r="D95" s="19">
        <f t="shared" si="3"/>
        <v>168</v>
      </c>
      <c r="E95" s="21">
        <f>SUM(C94:C95)</f>
        <v>7</v>
      </c>
      <c r="F95" s="62"/>
      <c r="G95" s="62"/>
      <c r="H95" s="1"/>
      <c r="I95" s="1"/>
      <c r="J95" s="1"/>
      <c r="K95" s="1"/>
    </row>
    <row r="96" spans="1:11" s="13" customFormat="1" ht="21" customHeight="1" x14ac:dyDescent="0.15">
      <c r="A96" s="75" t="s">
        <v>37</v>
      </c>
      <c r="B96" s="14">
        <v>46</v>
      </c>
      <c r="C96" s="15">
        <v>0</v>
      </c>
      <c r="D96" s="16">
        <f t="shared" si="3"/>
        <v>46</v>
      </c>
      <c r="E96" s="22">
        <f>SUM(B96:B97)</f>
        <v>309</v>
      </c>
      <c r="F96" s="61">
        <f>SUM(D96:D97)</f>
        <v>317</v>
      </c>
      <c r="G96" s="61"/>
      <c r="H96" s="1"/>
      <c r="I96" s="1"/>
      <c r="J96" s="1"/>
      <c r="K96" s="1"/>
    </row>
    <row r="97" spans="1:11" s="13" customFormat="1" ht="21" customHeight="1" thickBot="1" x14ac:dyDescent="0.2">
      <c r="A97" s="76"/>
      <c r="B97" s="17">
        <v>263</v>
      </c>
      <c r="C97" s="18">
        <v>8</v>
      </c>
      <c r="D97" s="19">
        <f t="shared" si="3"/>
        <v>271</v>
      </c>
      <c r="E97" s="21">
        <f>SUM(C96:C97)</f>
        <v>8</v>
      </c>
      <c r="F97" s="62"/>
      <c r="G97" s="62"/>
      <c r="H97" s="1"/>
      <c r="I97" s="1"/>
      <c r="J97" s="1"/>
      <c r="K97" s="1"/>
    </row>
    <row r="98" spans="1:11" s="13" customFormat="1" ht="21" customHeight="1" x14ac:dyDescent="0.15">
      <c r="A98" s="75" t="s">
        <v>38</v>
      </c>
      <c r="B98" s="14">
        <v>19</v>
      </c>
      <c r="C98" s="15">
        <v>2</v>
      </c>
      <c r="D98" s="16">
        <f t="shared" si="3"/>
        <v>21</v>
      </c>
      <c r="E98" s="22">
        <f>SUM(B98:B99)</f>
        <v>252</v>
      </c>
      <c r="F98" s="61">
        <f>SUM(D98:D99)</f>
        <v>289</v>
      </c>
      <c r="G98" s="61"/>
      <c r="H98" s="1"/>
      <c r="I98" s="1"/>
      <c r="J98" s="1"/>
      <c r="K98" s="1"/>
    </row>
    <row r="99" spans="1:11" s="13" customFormat="1" ht="21" customHeight="1" thickBot="1" x14ac:dyDescent="0.2">
      <c r="A99" s="76"/>
      <c r="B99" s="17">
        <v>233</v>
      </c>
      <c r="C99" s="18">
        <v>35</v>
      </c>
      <c r="D99" s="19">
        <f t="shared" si="3"/>
        <v>268</v>
      </c>
      <c r="E99" s="21">
        <f>SUM(C98:C99)</f>
        <v>37</v>
      </c>
      <c r="F99" s="62"/>
      <c r="G99" s="62"/>
      <c r="H99" s="1"/>
      <c r="I99" s="1"/>
      <c r="J99" s="1"/>
      <c r="K99" s="1"/>
    </row>
    <row r="100" spans="1:11" s="13" customFormat="1" ht="21" customHeight="1" x14ac:dyDescent="0.15">
      <c r="A100" s="75" t="s">
        <v>39</v>
      </c>
      <c r="B100" s="14">
        <v>26</v>
      </c>
      <c r="C100" s="15">
        <v>0</v>
      </c>
      <c r="D100" s="16">
        <f t="shared" si="3"/>
        <v>26</v>
      </c>
      <c r="E100" s="22">
        <f>SUM(B100:B101)</f>
        <v>473</v>
      </c>
      <c r="F100" s="61">
        <f>SUM(D100:D101)</f>
        <v>486</v>
      </c>
      <c r="G100" s="61"/>
      <c r="H100" s="1"/>
      <c r="I100" s="1"/>
      <c r="J100" s="1"/>
      <c r="K100" s="1"/>
    </row>
    <row r="101" spans="1:11" s="13" customFormat="1" ht="21" customHeight="1" thickBot="1" x14ac:dyDescent="0.2">
      <c r="A101" s="76"/>
      <c r="B101" s="17">
        <v>447</v>
      </c>
      <c r="C101" s="18">
        <v>13</v>
      </c>
      <c r="D101" s="19">
        <f t="shared" si="3"/>
        <v>460</v>
      </c>
      <c r="E101" s="21">
        <f>SUM(C100:C101)</f>
        <v>13</v>
      </c>
      <c r="F101" s="62"/>
      <c r="G101" s="62"/>
      <c r="H101" s="1"/>
      <c r="I101" s="1"/>
      <c r="J101" s="1"/>
      <c r="K101" s="1"/>
    </row>
    <row r="102" spans="1:11" s="13" customFormat="1" ht="21" customHeight="1" x14ac:dyDescent="0.15">
      <c r="A102" s="75" t="s">
        <v>40</v>
      </c>
      <c r="B102" s="14">
        <v>30</v>
      </c>
      <c r="C102" s="15">
        <v>0</v>
      </c>
      <c r="D102" s="16">
        <f t="shared" si="3"/>
        <v>30</v>
      </c>
      <c r="E102" s="22">
        <f>SUM(B102:B103)</f>
        <v>489</v>
      </c>
      <c r="F102" s="61">
        <f>SUM(D102:D103)</f>
        <v>492</v>
      </c>
      <c r="G102" s="61"/>
      <c r="H102" s="1"/>
      <c r="I102" s="1"/>
      <c r="J102" s="1"/>
      <c r="K102" s="1"/>
    </row>
    <row r="103" spans="1:11" s="13" customFormat="1" ht="21" customHeight="1" thickBot="1" x14ac:dyDescent="0.2">
      <c r="A103" s="76"/>
      <c r="B103" s="17">
        <v>459</v>
      </c>
      <c r="C103" s="18">
        <v>3</v>
      </c>
      <c r="D103" s="19">
        <f t="shared" si="3"/>
        <v>462</v>
      </c>
      <c r="E103" s="21">
        <f>SUM(C102:C103)</f>
        <v>3</v>
      </c>
      <c r="F103" s="62"/>
      <c r="G103" s="62"/>
      <c r="H103" s="1"/>
      <c r="I103" s="1"/>
      <c r="J103" s="1"/>
      <c r="K103" s="1"/>
    </row>
    <row r="104" spans="1:11" s="13" customFormat="1" ht="21" customHeight="1" x14ac:dyDescent="0.15">
      <c r="A104" s="75" t="s">
        <v>58</v>
      </c>
      <c r="B104" s="31">
        <v>25</v>
      </c>
      <c r="C104" s="15">
        <v>0</v>
      </c>
      <c r="D104" s="16">
        <f t="shared" si="3"/>
        <v>25</v>
      </c>
      <c r="E104" s="22">
        <f>SUM(B104:B105)</f>
        <v>201</v>
      </c>
      <c r="F104" s="61">
        <f>SUM(D104:D105)</f>
        <v>202</v>
      </c>
      <c r="G104" s="61"/>
      <c r="H104" s="1"/>
      <c r="I104" s="1"/>
      <c r="J104" s="1"/>
      <c r="K104" s="1"/>
    </row>
    <row r="105" spans="1:11" s="13" customFormat="1" ht="21" customHeight="1" thickBot="1" x14ac:dyDescent="0.2">
      <c r="A105" s="76"/>
      <c r="B105" s="27">
        <v>176</v>
      </c>
      <c r="C105" s="18">
        <v>1</v>
      </c>
      <c r="D105" s="19">
        <f t="shared" si="3"/>
        <v>177</v>
      </c>
      <c r="E105" s="21">
        <f>SUM(C104:C105)</f>
        <v>1</v>
      </c>
      <c r="F105" s="62"/>
      <c r="G105" s="62"/>
      <c r="H105" s="1"/>
      <c r="I105" s="1"/>
      <c r="J105" s="1"/>
      <c r="K105" s="1"/>
    </row>
    <row r="106" spans="1:11" ht="21" customHeight="1" x14ac:dyDescent="0.15">
      <c r="A106" s="75" t="s">
        <v>59</v>
      </c>
      <c r="B106" s="14">
        <v>16</v>
      </c>
      <c r="C106" s="15">
        <v>1</v>
      </c>
      <c r="D106" s="16">
        <f t="shared" si="3"/>
        <v>17</v>
      </c>
      <c r="E106" s="22">
        <f>SUM(B106:B107)</f>
        <v>226</v>
      </c>
      <c r="F106" s="61">
        <f>SUM(D106:D107)</f>
        <v>250</v>
      </c>
      <c r="G106" s="61"/>
    </row>
    <row r="107" spans="1:11" ht="21" customHeight="1" thickBot="1" x14ac:dyDescent="0.2">
      <c r="A107" s="76"/>
      <c r="B107" s="17">
        <v>210</v>
      </c>
      <c r="C107" s="28">
        <v>23</v>
      </c>
      <c r="D107" s="19">
        <f t="shared" si="3"/>
        <v>233</v>
      </c>
      <c r="E107" s="21">
        <f>SUM(C106:C107)</f>
        <v>24</v>
      </c>
      <c r="F107" s="62"/>
      <c r="G107" s="62"/>
    </row>
    <row r="108" spans="1:11" ht="21" customHeight="1" x14ac:dyDescent="0.15">
      <c r="A108" s="75" t="s">
        <v>41</v>
      </c>
      <c r="B108" s="14">
        <v>26</v>
      </c>
      <c r="C108" s="15">
        <v>0</v>
      </c>
      <c r="D108" s="16">
        <f t="shared" si="3"/>
        <v>26</v>
      </c>
      <c r="E108" s="22">
        <f>SUM(B108:B109)</f>
        <v>353</v>
      </c>
      <c r="F108" s="61">
        <f>SUM(D108:D109)</f>
        <v>359</v>
      </c>
      <c r="G108" s="61"/>
    </row>
    <row r="109" spans="1:11" ht="21" customHeight="1" thickBot="1" x14ac:dyDescent="0.2">
      <c r="A109" s="76"/>
      <c r="B109" s="27">
        <v>327</v>
      </c>
      <c r="C109" s="28">
        <v>6</v>
      </c>
      <c r="D109" s="30">
        <f t="shared" si="3"/>
        <v>333</v>
      </c>
      <c r="E109" s="21">
        <f>SUM(C108:C109)</f>
        <v>6</v>
      </c>
      <c r="F109" s="62"/>
      <c r="G109" s="62"/>
    </row>
    <row r="110" spans="1:11" ht="21" customHeight="1" x14ac:dyDescent="0.15">
      <c r="A110" s="75" t="s">
        <v>66</v>
      </c>
      <c r="B110" s="14">
        <v>35</v>
      </c>
      <c r="C110" s="15">
        <v>0</v>
      </c>
      <c r="D110" s="16">
        <f t="shared" si="3"/>
        <v>35</v>
      </c>
      <c r="E110" s="22">
        <f>SUM(B110:B111)</f>
        <v>425</v>
      </c>
      <c r="F110" s="61">
        <f>SUM(D110:D111)</f>
        <v>443</v>
      </c>
      <c r="G110" s="61"/>
    </row>
    <row r="111" spans="1:11" ht="21" customHeight="1" thickBot="1" x14ac:dyDescent="0.2">
      <c r="A111" s="76"/>
      <c r="B111" s="17">
        <v>390</v>
      </c>
      <c r="C111" s="18">
        <v>18</v>
      </c>
      <c r="D111" s="19">
        <f t="shared" si="3"/>
        <v>408</v>
      </c>
      <c r="E111" s="21">
        <f>SUM(C110:C111)</f>
        <v>18</v>
      </c>
      <c r="F111" s="62"/>
      <c r="G111" s="62"/>
    </row>
    <row r="112" spans="1:11" s="13" customFormat="1" ht="21" customHeight="1" x14ac:dyDescent="0.15">
      <c r="A112" s="75" t="s">
        <v>42</v>
      </c>
      <c r="B112" s="14">
        <v>18</v>
      </c>
      <c r="C112" s="15">
        <v>1</v>
      </c>
      <c r="D112" s="16">
        <f t="shared" si="3"/>
        <v>19</v>
      </c>
      <c r="E112" s="22">
        <f>SUM(B112:B113)</f>
        <v>315</v>
      </c>
      <c r="F112" s="61">
        <f>SUM(D112:D113)</f>
        <v>333</v>
      </c>
      <c r="G112" s="61"/>
      <c r="H112" s="1"/>
      <c r="I112" s="1"/>
      <c r="J112" s="1"/>
      <c r="K112" s="1"/>
    </row>
    <row r="113" spans="1:11" s="13" customFormat="1" ht="21" customHeight="1" thickBot="1" x14ac:dyDescent="0.2">
      <c r="A113" s="76"/>
      <c r="B113" s="17">
        <v>297</v>
      </c>
      <c r="C113" s="18">
        <v>17</v>
      </c>
      <c r="D113" s="19">
        <f t="shared" si="3"/>
        <v>314</v>
      </c>
      <c r="E113" s="21">
        <f>SUM(C112:C113)</f>
        <v>18</v>
      </c>
      <c r="F113" s="62"/>
      <c r="G113" s="62"/>
      <c r="H113" s="1"/>
      <c r="I113" s="1"/>
      <c r="J113" s="1"/>
      <c r="K113" s="1"/>
    </row>
    <row r="114" spans="1:11" s="13" customFormat="1" ht="21" customHeight="1" x14ac:dyDescent="0.15">
      <c r="A114" s="75" t="s">
        <v>43</v>
      </c>
      <c r="B114" s="14">
        <v>32</v>
      </c>
      <c r="C114" s="15"/>
      <c r="D114" s="16">
        <f t="shared" si="3"/>
        <v>32</v>
      </c>
      <c r="E114" s="22">
        <f>SUM(B114:B115)</f>
        <v>345</v>
      </c>
      <c r="F114" s="61">
        <f>SUM(D114:D115)</f>
        <v>353</v>
      </c>
      <c r="G114" s="61"/>
      <c r="H114" s="1"/>
      <c r="I114" s="1"/>
      <c r="J114" s="1"/>
      <c r="K114" s="1"/>
    </row>
    <row r="115" spans="1:11" s="13" customFormat="1" ht="21" customHeight="1" thickBot="1" x14ac:dyDescent="0.2">
      <c r="A115" s="76"/>
      <c r="B115" s="27">
        <v>313</v>
      </c>
      <c r="C115" s="18">
        <v>8</v>
      </c>
      <c r="D115" s="19">
        <f t="shared" si="3"/>
        <v>321</v>
      </c>
      <c r="E115" s="21">
        <f>SUM(C114:C115)</f>
        <v>8</v>
      </c>
      <c r="F115" s="62"/>
      <c r="G115" s="62"/>
      <c r="H115" s="1"/>
      <c r="I115" s="1"/>
      <c r="J115" s="1"/>
      <c r="K115" s="1"/>
    </row>
    <row r="116" spans="1:11" s="13" customFormat="1" ht="21" customHeight="1" x14ac:dyDescent="0.15">
      <c r="A116" s="75" t="s">
        <v>44</v>
      </c>
      <c r="B116" s="14">
        <v>27</v>
      </c>
      <c r="C116" s="15">
        <v>0</v>
      </c>
      <c r="D116" s="16">
        <f t="shared" si="3"/>
        <v>27</v>
      </c>
      <c r="E116" s="22">
        <f>SUM(B116:B117)</f>
        <v>265</v>
      </c>
      <c r="F116" s="61">
        <f>SUM(D116:D117)</f>
        <v>275</v>
      </c>
      <c r="G116" s="61"/>
      <c r="H116" s="1"/>
      <c r="I116" s="1"/>
      <c r="J116" s="1"/>
      <c r="K116" s="1"/>
    </row>
    <row r="117" spans="1:11" s="13" customFormat="1" ht="21" customHeight="1" thickBot="1" x14ac:dyDescent="0.2">
      <c r="A117" s="76"/>
      <c r="B117" s="27">
        <v>238</v>
      </c>
      <c r="C117" s="18">
        <v>10</v>
      </c>
      <c r="D117" s="19">
        <f t="shared" si="3"/>
        <v>248</v>
      </c>
      <c r="E117" s="21">
        <f>SUM(C116:C117)</f>
        <v>10</v>
      </c>
      <c r="F117" s="62"/>
      <c r="G117" s="62"/>
      <c r="H117" s="1"/>
      <c r="I117" s="1"/>
      <c r="J117" s="1"/>
      <c r="K117" s="1"/>
    </row>
    <row r="118" spans="1:11" s="13" customFormat="1" ht="21" customHeight="1" x14ac:dyDescent="0.15">
      <c r="A118" s="75" t="s">
        <v>48</v>
      </c>
      <c r="B118" s="14">
        <v>20</v>
      </c>
      <c r="C118" s="15">
        <v>0</v>
      </c>
      <c r="D118" s="16">
        <f t="shared" si="3"/>
        <v>20</v>
      </c>
      <c r="E118" s="22">
        <f>SUM(B118:B119)</f>
        <v>157</v>
      </c>
      <c r="F118" s="61">
        <f>SUM(D118:D119)</f>
        <v>164</v>
      </c>
      <c r="G118" s="61"/>
      <c r="H118" s="1"/>
      <c r="I118" s="1"/>
      <c r="J118" s="1"/>
      <c r="K118" s="1"/>
    </row>
    <row r="119" spans="1:11" s="13" customFormat="1" ht="21" customHeight="1" thickBot="1" x14ac:dyDescent="0.2">
      <c r="A119" s="76"/>
      <c r="B119" s="17">
        <v>137</v>
      </c>
      <c r="C119" s="18">
        <v>7</v>
      </c>
      <c r="D119" s="19">
        <f t="shared" si="3"/>
        <v>144</v>
      </c>
      <c r="E119" s="21">
        <f>SUM(C118:C119)</f>
        <v>7</v>
      </c>
      <c r="F119" s="62"/>
      <c r="G119" s="62"/>
      <c r="H119" s="1"/>
      <c r="I119" s="1"/>
      <c r="J119" s="1"/>
      <c r="K119" s="1"/>
    </row>
    <row r="120" spans="1:11" s="13" customFormat="1" ht="21" customHeight="1" x14ac:dyDescent="0.15">
      <c r="A120" s="75" t="s">
        <v>60</v>
      </c>
      <c r="B120" s="14">
        <v>4</v>
      </c>
      <c r="C120" s="15">
        <v>0</v>
      </c>
      <c r="D120" s="16">
        <f t="shared" si="3"/>
        <v>4</v>
      </c>
      <c r="E120" s="22">
        <f>SUM(B120:B121)</f>
        <v>202</v>
      </c>
      <c r="F120" s="61">
        <f>SUM(D120:D121)</f>
        <v>205</v>
      </c>
      <c r="G120" s="61"/>
      <c r="H120" s="1"/>
      <c r="I120" s="1"/>
      <c r="J120" s="1"/>
      <c r="K120" s="1"/>
    </row>
    <row r="121" spans="1:11" s="13" customFormat="1" ht="21" customHeight="1" thickBot="1" x14ac:dyDescent="0.2">
      <c r="A121" s="76"/>
      <c r="B121" s="17">
        <v>198</v>
      </c>
      <c r="C121" s="18">
        <v>3</v>
      </c>
      <c r="D121" s="19">
        <f t="shared" si="3"/>
        <v>201</v>
      </c>
      <c r="E121" s="21">
        <f>SUM(C120:C121)</f>
        <v>3</v>
      </c>
      <c r="F121" s="62"/>
      <c r="G121" s="62"/>
      <c r="H121" s="1"/>
      <c r="I121" s="1"/>
      <c r="J121" s="1"/>
      <c r="K121" s="1"/>
    </row>
    <row r="122" spans="1:11" s="13" customFormat="1" ht="21" customHeight="1" x14ac:dyDescent="0.15">
      <c r="A122" s="75" t="s">
        <v>45</v>
      </c>
      <c r="B122" s="14">
        <v>22</v>
      </c>
      <c r="C122" s="15">
        <v>0</v>
      </c>
      <c r="D122" s="16">
        <f t="shared" si="3"/>
        <v>22</v>
      </c>
      <c r="E122" s="22">
        <f>SUM(B122:B123)</f>
        <v>286</v>
      </c>
      <c r="F122" s="61">
        <f>SUM(D122:D123)</f>
        <v>293</v>
      </c>
      <c r="G122" s="61"/>
      <c r="H122" s="1"/>
      <c r="I122" s="1"/>
      <c r="J122" s="1"/>
      <c r="K122" s="1"/>
    </row>
    <row r="123" spans="1:11" s="13" customFormat="1" ht="21" customHeight="1" thickBot="1" x14ac:dyDescent="0.2">
      <c r="A123" s="76"/>
      <c r="B123" s="17">
        <v>264</v>
      </c>
      <c r="C123" s="18">
        <v>7</v>
      </c>
      <c r="D123" s="19">
        <f t="shared" si="3"/>
        <v>271</v>
      </c>
      <c r="E123" s="21">
        <f>SUM(C122:C123)</f>
        <v>7</v>
      </c>
      <c r="F123" s="62"/>
      <c r="G123" s="62"/>
      <c r="H123" s="1"/>
      <c r="I123" s="1"/>
      <c r="J123" s="1"/>
      <c r="K123" s="1"/>
    </row>
    <row r="124" spans="1:11" s="13" customFormat="1" ht="21" customHeight="1" x14ac:dyDescent="0.15">
      <c r="A124" s="75" t="s">
        <v>46</v>
      </c>
      <c r="B124" s="14">
        <v>25</v>
      </c>
      <c r="C124" s="15">
        <v>0</v>
      </c>
      <c r="D124" s="16">
        <f t="shared" ref="D124:D129" si="4">SUM(B124:C124)</f>
        <v>25</v>
      </c>
      <c r="E124" s="22">
        <f>SUM(B124:B125)</f>
        <v>282</v>
      </c>
      <c r="F124" s="61">
        <f>SUM(D124:D125)</f>
        <v>301</v>
      </c>
      <c r="G124" s="61"/>
      <c r="H124" s="1"/>
      <c r="I124" s="1"/>
      <c r="J124" s="1"/>
      <c r="K124" s="1"/>
    </row>
    <row r="125" spans="1:11" s="13" customFormat="1" ht="21" customHeight="1" thickBot="1" x14ac:dyDescent="0.2">
      <c r="A125" s="76"/>
      <c r="B125" s="17">
        <v>257</v>
      </c>
      <c r="C125" s="18">
        <v>19</v>
      </c>
      <c r="D125" s="19">
        <f t="shared" si="4"/>
        <v>276</v>
      </c>
      <c r="E125" s="21">
        <f>SUM(C124:C125)</f>
        <v>19</v>
      </c>
      <c r="F125" s="62"/>
      <c r="G125" s="62"/>
      <c r="H125" s="1"/>
      <c r="I125" s="1"/>
      <c r="J125" s="1"/>
      <c r="K125" s="1"/>
    </row>
    <row r="126" spans="1:11" s="13" customFormat="1" ht="21" customHeight="1" x14ac:dyDescent="0.15">
      <c r="A126" s="75" t="s">
        <v>47</v>
      </c>
      <c r="B126" s="14">
        <v>47</v>
      </c>
      <c r="C126" s="15">
        <v>0</v>
      </c>
      <c r="D126" s="16">
        <f t="shared" si="4"/>
        <v>47</v>
      </c>
      <c r="E126" s="22">
        <f>SUM(B126:B127)</f>
        <v>456</v>
      </c>
      <c r="F126" s="61">
        <f>SUM(D126:D127)</f>
        <v>476</v>
      </c>
      <c r="G126" s="61"/>
      <c r="H126" s="1"/>
      <c r="I126" s="1"/>
      <c r="J126" s="1"/>
      <c r="K126" s="1"/>
    </row>
    <row r="127" spans="1:11" s="13" customFormat="1" ht="21" customHeight="1" thickBot="1" x14ac:dyDescent="0.2">
      <c r="A127" s="76"/>
      <c r="B127" s="27">
        <v>409</v>
      </c>
      <c r="C127" s="18">
        <v>20</v>
      </c>
      <c r="D127" s="19">
        <f t="shared" si="4"/>
        <v>429</v>
      </c>
      <c r="E127" s="21">
        <f>SUM(C126:C127)</f>
        <v>20</v>
      </c>
      <c r="F127" s="62"/>
      <c r="G127" s="62"/>
      <c r="H127" s="1"/>
      <c r="I127" s="1"/>
      <c r="J127" s="1"/>
      <c r="K127" s="1"/>
    </row>
    <row r="128" spans="1:11" s="13" customFormat="1" ht="21" customHeight="1" x14ac:dyDescent="0.15">
      <c r="A128" s="2"/>
      <c r="B128" s="10"/>
      <c r="C128" s="10"/>
      <c r="D128" s="7">
        <f t="shared" si="4"/>
        <v>0</v>
      </c>
      <c r="E128" s="20"/>
      <c r="F128" s="7"/>
      <c r="G128" s="7"/>
      <c r="H128" s="1"/>
      <c r="I128" s="1"/>
      <c r="J128" s="1"/>
      <c r="K128" s="1"/>
    </row>
    <row r="129" spans="1:11" s="13" customFormat="1" ht="21" customHeight="1" x14ac:dyDescent="0.15">
      <c r="A129" s="3" t="s">
        <v>61</v>
      </c>
      <c r="B129" s="29">
        <f>SUM(B4:B127)</f>
        <v>19006</v>
      </c>
      <c r="C129" s="29">
        <f>SUM(C4:C127)</f>
        <v>701</v>
      </c>
      <c r="D129" s="29">
        <f t="shared" si="4"/>
        <v>19707</v>
      </c>
      <c r="E129" s="23"/>
      <c r="F129" s="8">
        <f>SUM(F4:F127)</f>
        <v>19707</v>
      </c>
      <c r="G129" s="8"/>
      <c r="H129" s="1"/>
      <c r="I129" s="1"/>
      <c r="J129" s="1"/>
      <c r="K129" s="1"/>
    </row>
    <row r="130" spans="1:11" s="13" customFormat="1" ht="21" customHeight="1" x14ac:dyDescent="0.2">
      <c r="A130" s="2"/>
      <c r="B130" s="10"/>
      <c r="C130" s="10"/>
      <c r="D130" s="7"/>
      <c r="E130" s="20"/>
      <c r="F130" s="7"/>
      <c r="G130" s="7"/>
      <c r="H130" s="1"/>
      <c r="I130" s="1"/>
      <c r="J130" s="1"/>
      <c r="K130" s="1"/>
    </row>
    <row r="131" spans="1:11" s="13" customFormat="1" ht="15" customHeight="1" x14ac:dyDescent="0.15">
      <c r="A131" s="2" t="s">
        <v>67</v>
      </c>
      <c r="B131" s="10"/>
      <c r="C131" s="10"/>
      <c r="D131" s="7"/>
      <c r="E131" s="20"/>
      <c r="F131" s="7"/>
      <c r="G131" s="7"/>
      <c r="H131" s="1"/>
      <c r="I131" s="1"/>
      <c r="J131" s="1"/>
      <c r="K131" s="1"/>
    </row>
    <row r="132" spans="1:11" s="13" customFormat="1" ht="30.75" customHeight="1" x14ac:dyDescent="0.15">
      <c r="A132" s="4"/>
      <c r="B132" s="81" t="s">
        <v>69</v>
      </c>
      <c r="C132" s="82"/>
      <c r="D132" s="8" t="s">
        <v>77</v>
      </c>
      <c r="E132" s="23"/>
      <c r="F132" s="8" t="s">
        <v>72</v>
      </c>
      <c r="G132" s="8"/>
      <c r="H132" s="1"/>
      <c r="I132" s="1"/>
      <c r="J132" s="1"/>
      <c r="K132" s="1"/>
    </row>
    <row r="133" spans="1:11" s="13" customFormat="1" ht="15" customHeight="1" x14ac:dyDescent="0.15">
      <c r="A133" s="5" t="s">
        <v>68</v>
      </c>
      <c r="B133" s="81">
        <f>COUNTA(B4:B127)/2</f>
        <v>62</v>
      </c>
      <c r="C133" s="82"/>
      <c r="D133" s="8">
        <f>A128-B133</f>
        <v>-62</v>
      </c>
      <c r="E133" s="23"/>
      <c r="F133" s="8">
        <f>B133+D133</f>
        <v>0</v>
      </c>
      <c r="G133" s="8"/>
      <c r="H133" s="1"/>
      <c r="I133" s="1"/>
      <c r="J133" s="1"/>
      <c r="K133" s="1"/>
    </row>
    <row r="136" spans="1:11" s="13" customFormat="1" ht="15" customHeight="1" x14ac:dyDescent="0.2">
      <c r="A136" s="2"/>
      <c r="B136" s="9"/>
      <c r="C136" s="10"/>
      <c r="D136" s="6"/>
      <c r="E136" s="24"/>
      <c r="F136" s="6"/>
      <c r="G136" s="6"/>
      <c r="H136" s="1"/>
      <c r="I136" s="1"/>
      <c r="J136" s="1"/>
      <c r="K136" s="1"/>
    </row>
  </sheetData>
  <autoFilter ref="A1:F127" xr:uid="{00000000-0009-0000-0000-000000000000}">
    <filterColumn colId="3" showButton="0"/>
  </autoFilter>
  <mergeCells count="194">
    <mergeCell ref="A122:A123"/>
    <mergeCell ref="F122:F123"/>
    <mergeCell ref="A120:A121"/>
    <mergeCell ref="F120:F121"/>
    <mergeCell ref="B133:C133"/>
    <mergeCell ref="A126:A127"/>
    <mergeCell ref="F126:F127"/>
    <mergeCell ref="B132:C132"/>
    <mergeCell ref="A124:A125"/>
    <mergeCell ref="F124:F125"/>
    <mergeCell ref="A114:A115"/>
    <mergeCell ref="F114:F115"/>
    <mergeCell ref="G114:G115"/>
    <mergeCell ref="A112:A113"/>
    <mergeCell ref="F112:F113"/>
    <mergeCell ref="G118:G119"/>
    <mergeCell ref="A118:A119"/>
    <mergeCell ref="F118:F119"/>
    <mergeCell ref="A116:A117"/>
    <mergeCell ref="F116:F117"/>
    <mergeCell ref="A104:A105"/>
    <mergeCell ref="F104:F105"/>
    <mergeCell ref="G104:G105"/>
    <mergeCell ref="A102:A103"/>
    <mergeCell ref="F102:F103"/>
    <mergeCell ref="G102:G103"/>
    <mergeCell ref="G110:G111"/>
    <mergeCell ref="A108:A109"/>
    <mergeCell ref="F108:F109"/>
    <mergeCell ref="G108:G109"/>
    <mergeCell ref="A106:A107"/>
    <mergeCell ref="F106:F107"/>
    <mergeCell ref="A110:A111"/>
    <mergeCell ref="F110:F111"/>
    <mergeCell ref="A92:A93"/>
    <mergeCell ref="F92:F93"/>
    <mergeCell ref="G96:G97"/>
    <mergeCell ref="A94:A95"/>
    <mergeCell ref="F94:F95"/>
    <mergeCell ref="G100:G101"/>
    <mergeCell ref="A100:A101"/>
    <mergeCell ref="F100:F101"/>
    <mergeCell ref="A96:A97"/>
    <mergeCell ref="F96:F97"/>
    <mergeCell ref="A98:A99"/>
    <mergeCell ref="F98:F99"/>
    <mergeCell ref="G98:G99"/>
    <mergeCell ref="A84:A85"/>
    <mergeCell ref="F84:F85"/>
    <mergeCell ref="G86:G87"/>
    <mergeCell ref="A86:A87"/>
    <mergeCell ref="F86:F87"/>
    <mergeCell ref="A90:A91"/>
    <mergeCell ref="F90:F91"/>
    <mergeCell ref="A88:A89"/>
    <mergeCell ref="F88:F89"/>
    <mergeCell ref="A78:A79"/>
    <mergeCell ref="F78:F79"/>
    <mergeCell ref="A74:A75"/>
    <mergeCell ref="F74:F75"/>
    <mergeCell ref="A80:A81"/>
    <mergeCell ref="F80:F81"/>
    <mergeCell ref="G80:G81"/>
    <mergeCell ref="A82:A83"/>
    <mergeCell ref="F82:F83"/>
    <mergeCell ref="G82:G83"/>
    <mergeCell ref="A66:A67"/>
    <mergeCell ref="F66:F67"/>
    <mergeCell ref="A64:A65"/>
    <mergeCell ref="F64:F65"/>
    <mergeCell ref="A68:A69"/>
    <mergeCell ref="F68:F69"/>
    <mergeCell ref="A70:A71"/>
    <mergeCell ref="F70:F71"/>
    <mergeCell ref="G76:G77"/>
    <mergeCell ref="A72:A73"/>
    <mergeCell ref="F72:F73"/>
    <mergeCell ref="G72:G73"/>
    <mergeCell ref="A76:A77"/>
    <mergeCell ref="F76:F77"/>
    <mergeCell ref="G66:G67"/>
    <mergeCell ref="G68:G69"/>
    <mergeCell ref="G64:G65"/>
    <mergeCell ref="A60:A61"/>
    <mergeCell ref="F60:F61"/>
    <mergeCell ref="G60:G61"/>
    <mergeCell ref="A62:A63"/>
    <mergeCell ref="F62:F63"/>
    <mergeCell ref="G62:G63"/>
    <mergeCell ref="G52:G53"/>
    <mergeCell ref="G54:G55"/>
    <mergeCell ref="G56:G57"/>
    <mergeCell ref="G58:G59"/>
    <mergeCell ref="A50:A51"/>
    <mergeCell ref="F50:F51"/>
    <mergeCell ref="A44:A45"/>
    <mergeCell ref="F44:F45"/>
    <mergeCell ref="A46:A47"/>
    <mergeCell ref="F46:F47"/>
    <mergeCell ref="A56:A57"/>
    <mergeCell ref="F56:F57"/>
    <mergeCell ref="A58:A59"/>
    <mergeCell ref="F58:F59"/>
    <mergeCell ref="A52:A53"/>
    <mergeCell ref="F52:F53"/>
    <mergeCell ref="A54:A55"/>
    <mergeCell ref="F54:F55"/>
    <mergeCell ref="A42:A43"/>
    <mergeCell ref="F42:F43"/>
    <mergeCell ref="A38:A39"/>
    <mergeCell ref="F38:F39"/>
    <mergeCell ref="A40:A41"/>
    <mergeCell ref="F40:F41"/>
    <mergeCell ref="G40:G41"/>
    <mergeCell ref="G44:G45"/>
    <mergeCell ref="A48:A49"/>
    <mergeCell ref="F48:F49"/>
    <mergeCell ref="A26:A27"/>
    <mergeCell ref="F26:F27"/>
    <mergeCell ref="A28:A29"/>
    <mergeCell ref="F28:F29"/>
    <mergeCell ref="A30:A31"/>
    <mergeCell ref="F30:F31"/>
    <mergeCell ref="A34:A35"/>
    <mergeCell ref="F34:F35"/>
    <mergeCell ref="A36:A37"/>
    <mergeCell ref="F36:F37"/>
    <mergeCell ref="A32:A33"/>
    <mergeCell ref="F32:F33"/>
    <mergeCell ref="A18:A19"/>
    <mergeCell ref="F18:F19"/>
    <mergeCell ref="A20:A21"/>
    <mergeCell ref="F20:F21"/>
    <mergeCell ref="G24:G25"/>
    <mergeCell ref="A22:A23"/>
    <mergeCell ref="F22:F23"/>
    <mergeCell ref="G22:G23"/>
    <mergeCell ref="A24:A25"/>
    <mergeCell ref="F24:F25"/>
    <mergeCell ref="G20:G21"/>
    <mergeCell ref="A8:A9"/>
    <mergeCell ref="F8:F9"/>
    <mergeCell ref="A6:A7"/>
    <mergeCell ref="F6:F7"/>
    <mergeCell ref="A12:A13"/>
    <mergeCell ref="F12:F13"/>
    <mergeCell ref="A10:A11"/>
    <mergeCell ref="F10:F11"/>
    <mergeCell ref="G16:G17"/>
    <mergeCell ref="A16:A17"/>
    <mergeCell ref="F16:F17"/>
    <mergeCell ref="A14:A15"/>
    <mergeCell ref="F14:F15"/>
    <mergeCell ref="G14:G15"/>
    <mergeCell ref="G8:G9"/>
    <mergeCell ref="G10:G11"/>
    <mergeCell ref="G12:G13"/>
    <mergeCell ref="G4:G5"/>
    <mergeCell ref="A1:A3"/>
    <mergeCell ref="D1:E1"/>
    <mergeCell ref="F1:F3"/>
    <mergeCell ref="G1:G3"/>
    <mergeCell ref="B2:C2"/>
    <mergeCell ref="B3:C3"/>
    <mergeCell ref="G6:G7"/>
    <mergeCell ref="A4:A5"/>
    <mergeCell ref="F4:F5"/>
    <mergeCell ref="G26:G27"/>
    <mergeCell ref="G28:G29"/>
    <mergeCell ref="G30:G31"/>
    <mergeCell ref="G32:G33"/>
    <mergeCell ref="G34:G35"/>
    <mergeCell ref="G18:G19"/>
    <mergeCell ref="G46:G47"/>
    <mergeCell ref="G48:G49"/>
    <mergeCell ref="G50:G51"/>
    <mergeCell ref="G38:G39"/>
    <mergeCell ref="G36:G37"/>
    <mergeCell ref="G42:G43"/>
    <mergeCell ref="G126:G127"/>
    <mergeCell ref="G70:G71"/>
    <mergeCell ref="G74:G75"/>
    <mergeCell ref="G78:G79"/>
    <mergeCell ref="G84:G85"/>
    <mergeCell ref="G88:G89"/>
    <mergeCell ref="G90:G91"/>
    <mergeCell ref="G120:G121"/>
    <mergeCell ref="G122:G123"/>
    <mergeCell ref="G124:G125"/>
    <mergeCell ref="G94:G95"/>
    <mergeCell ref="G92:G93"/>
    <mergeCell ref="G106:G107"/>
    <mergeCell ref="G112:G113"/>
    <mergeCell ref="G116:G117"/>
  </mergeCells>
  <conditionalFormatting sqref="B2:B3 A4:A56 A58:A80 A82:A127">
    <cfRule type="expression" dxfId="4" priority="5">
      <formula>"se($K$2:$K$144;$M$11is not null"</formula>
    </cfRule>
  </conditionalFormatting>
  <printOptions horizontalCentered="1"/>
  <pageMargins left="0.15748031496062992" right="0.15748031496062992" top="0.70866141732283472" bottom="0.51181102362204722" header="0.19685039370078741" footer="0.19685039370078741"/>
  <pageSetup paperSize="9" orientation="portrait" cellComments="asDisplayed" r:id="rId1"/>
  <headerFooter>
    <oddHeader xml:space="preserve">&amp;C&amp;"Imprint MT Shadow,Grassetto"&amp;12NUMERO ISCRITTI AL 31/12/2017
&amp;"-,Normale"&amp;11
</oddHeader>
    <oddFooter>&amp;Laggiornato al &amp;D&amp;R&amp;P</oddFooter>
  </headerFooter>
  <rowBreaks count="5" manualBreakCount="5">
    <brk id="47" max="7" man="1"/>
    <brk id="69" max="7" man="1"/>
    <brk id="81" max="7" man="1"/>
    <brk id="109" max="7" man="1"/>
    <brk id="123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K163"/>
  <sheetViews>
    <sheetView tabSelected="1" topLeftCell="B46" workbookViewId="0">
      <selection activeCell="J64" sqref="J64"/>
    </sheetView>
  </sheetViews>
  <sheetFormatPr defaultRowHeight="15" x14ac:dyDescent="0.2"/>
  <cols>
    <col min="2" max="2" width="20.58203125" style="36" customWidth="1"/>
    <col min="3" max="3" width="20.17578125" style="37" customWidth="1"/>
    <col min="4" max="4" width="26.6328125" style="37" customWidth="1"/>
    <col min="5" max="5" width="18.96484375" customWidth="1"/>
    <col min="10" max="10" width="20.3125" customWidth="1"/>
    <col min="11" max="11" width="15.33203125" customWidth="1"/>
  </cols>
  <sheetData>
    <row r="1" spans="2:5" ht="33" customHeight="1" x14ac:dyDescent="0.2">
      <c r="B1" s="94" t="s">
        <v>65</v>
      </c>
      <c r="C1" s="94" t="s">
        <v>78</v>
      </c>
      <c r="D1" s="94" t="s">
        <v>79</v>
      </c>
      <c r="E1" s="84" t="s">
        <v>81</v>
      </c>
    </row>
    <row r="2" spans="2:5" ht="8.25" customHeight="1" x14ac:dyDescent="0.2">
      <c r="B2" s="94"/>
      <c r="C2" s="94"/>
      <c r="D2" s="94"/>
      <c r="E2" s="84"/>
    </row>
    <row r="3" spans="2:5" x14ac:dyDescent="0.2">
      <c r="B3" s="89" t="s">
        <v>48</v>
      </c>
      <c r="C3" s="90">
        <v>164</v>
      </c>
      <c r="D3" s="99">
        <v>1</v>
      </c>
      <c r="E3" s="83" t="s">
        <v>91</v>
      </c>
    </row>
    <row r="4" spans="2:5" x14ac:dyDescent="0.2">
      <c r="B4" s="89"/>
      <c r="C4" s="90"/>
      <c r="D4" s="99"/>
      <c r="E4" s="83"/>
    </row>
    <row r="5" spans="2:5" x14ac:dyDescent="0.2">
      <c r="B5" s="89" t="s">
        <v>21</v>
      </c>
      <c r="C5" s="90">
        <v>242</v>
      </c>
      <c r="D5" s="99" t="s">
        <v>80</v>
      </c>
      <c r="E5" s="83" t="s">
        <v>91</v>
      </c>
    </row>
    <row r="6" spans="2:5" x14ac:dyDescent="0.2">
      <c r="B6" s="89"/>
      <c r="C6" s="90"/>
      <c r="D6" s="99"/>
      <c r="E6" s="83"/>
    </row>
    <row r="7" spans="2:5" x14ac:dyDescent="0.2">
      <c r="B7" s="89" t="s">
        <v>5</v>
      </c>
      <c r="C7" s="90">
        <v>258</v>
      </c>
      <c r="D7" s="99" t="s">
        <v>80</v>
      </c>
      <c r="E7" s="83" t="s">
        <v>91</v>
      </c>
    </row>
    <row r="8" spans="2:5" x14ac:dyDescent="0.2">
      <c r="B8" s="89"/>
      <c r="C8" s="90"/>
      <c r="D8" s="99"/>
      <c r="E8" s="83"/>
    </row>
    <row r="9" spans="2:5" x14ac:dyDescent="0.2">
      <c r="B9" s="89" t="s">
        <v>22</v>
      </c>
      <c r="C9" s="90">
        <v>335</v>
      </c>
      <c r="D9" s="99" t="s">
        <v>80</v>
      </c>
      <c r="E9" s="83" t="s">
        <v>91</v>
      </c>
    </row>
    <row r="10" spans="2:5" x14ac:dyDescent="0.2">
      <c r="B10" s="89"/>
      <c r="C10" s="90"/>
      <c r="D10" s="99"/>
      <c r="E10" s="83"/>
    </row>
    <row r="11" spans="2:5" x14ac:dyDescent="0.2">
      <c r="B11" s="89" t="s">
        <v>12</v>
      </c>
      <c r="C11" s="90">
        <v>401</v>
      </c>
      <c r="D11" s="99" t="s">
        <v>80</v>
      </c>
      <c r="E11" s="83" t="s">
        <v>91</v>
      </c>
    </row>
    <row r="12" spans="2:5" ht="13.5" customHeight="1" x14ac:dyDescent="0.2">
      <c r="B12" s="89"/>
      <c r="C12" s="90"/>
      <c r="D12" s="99"/>
      <c r="E12" s="83"/>
    </row>
    <row r="13" spans="2:5" ht="13.5" customHeight="1" x14ac:dyDescent="0.2">
      <c r="B13" s="47" t="s">
        <v>100</v>
      </c>
      <c r="C13" s="48">
        <f>SUM(C3:C12)</f>
        <v>1400</v>
      </c>
      <c r="D13" s="49"/>
      <c r="E13" s="50"/>
    </row>
    <row r="14" spans="2:5" ht="13.5" customHeight="1" x14ac:dyDescent="0.2">
      <c r="B14" s="43"/>
      <c r="C14" s="45"/>
      <c r="D14" s="46"/>
      <c r="E14" s="41"/>
    </row>
    <row r="15" spans="2:5" ht="25.5" customHeight="1" x14ac:dyDescent="0.2">
      <c r="B15" s="89" t="s">
        <v>29</v>
      </c>
      <c r="C15" s="90">
        <v>397</v>
      </c>
      <c r="D15" s="99">
        <v>2</v>
      </c>
      <c r="E15" s="83" t="s">
        <v>92</v>
      </c>
    </row>
    <row r="16" spans="2:5" ht="0.75" customHeight="1" x14ac:dyDescent="0.2">
      <c r="B16" s="89"/>
      <c r="C16" s="90"/>
      <c r="D16" s="99"/>
      <c r="E16" s="83"/>
    </row>
    <row r="17" spans="2:5" x14ac:dyDescent="0.2">
      <c r="B17" s="47" t="s">
        <v>118</v>
      </c>
      <c r="C17" s="48">
        <f>SUM(C15)</f>
        <v>397</v>
      </c>
      <c r="D17" s="49"/>
      <c r="E17" s="50"/>
    </row>
    <row r="18" spans="2:5" x14ac:dyDescent="0.2">
      <c r="B18" s="43"/>
      <c r="C18" s="45"/>
      <c r="D18" s="46"/>
      <c r="E18" s="41"/>
    </row>
    <row r="19" spans="2:5" x14ac:dyDescent="0.2">
      <c r="B19" s="89" t="s">
        <v>62</v>
      </c>
      <c r="C19" s="90">
        <v>228</v>
      </c>
      <c r="D19" s="99">
        <v>0</v>
      </c>
      <c r="E19" s="83" t="s">
        <v>95</v>
      </c>
    </row>
    <row r="20" spans="2:5" x14ac:dyDescent="0.2">
      <c r="B20" s="89"/>
      <c r="C20" s="90"/>
      <c r="D20" s="99"/>
      <c r="E20" s="83"/>
    </row>
    <row r="21" spans="2:5" x14ac:dyDescent="0.2">
      <c r="B21" s="91" t="s">
        <v>32</v>
      </c>
      <c r="C21" s="90">
        <v>270</v>
      </c>
      <c r="D21" s="99">
        <v>0</v>
      </c>
      <c r="E21" s="83" t="s">
        <v>95</v>
      </c>
    </row>
    <row r="22" spans="2:5" x14ac:dyDescent="0.2">
      <c r="B22" s="91"/>
      <c r="C22" s="90"/>
      <c r="D22" s="99"/>
      <c r="E22" s="83"/>
    </row>
    <row r="23" spans="2:5" x14ac:dyDescent="0.2">
      <c r="B23" s="89" t="s">
        <v>46</v>
      </c>
      <c r="C23" s="90">
        <v>301</v>
      </c>
      <c r="D23" s="99">
        <v>1</v>
      </c>
      <c r="E23" s="83" t="s">
        <v>95</v>
      </c>
    </row>
    <row r="24" spans="2:5" x14ac:dyDescent="0.2">
      <c r="B24" s="89"/>
      <c r="C24" s="90"/>
      <c r="D24" s="99"/>
      <c r="E24" s="83"/>
    </row>
    <row r="25" spans="2:5" x14ac:dyDescent="0.2">
      <c r="B25" s="91" t="s">
        <v>57</v>
      </c>
      <c r="C25" s="90">
        <v>311</v>
      </c>
      <c r="D25" s="99">
        <v>2</v>
      </c>
      <c r="E25" s="83" t="s">
        <v>95</v>
      </c>
    </row>
    <row r="26" spans="2:5" x14ac:dyDescent="0.2">
      <c r="B26" s="91"/>
      <c r="C26" s="90"/>
      <c r="D26" s="99"/>
      <c r="E26" s="83"/>
    </row>
    <row r="27" spans="2:5" x14ac:dyDescent="0.2">
      <c r="B27" s="89" t="s">
        <v>26</v>
      </c>
      <c r="C27" s="90">
        <v>317</v>
      </c>
      <c r="D27" s="99">
        <v>2</v>
      </c>
      <c r="E27" s="83" t="s">
        <v>95</v>
      </c>
    </row>
    <row r="28" spans="2:5" x14ac:dyDescent="0.2">
      <c r="B28" s="89"/>
      <c r="C28" s="90"/>
      <c r="D28" s="99"/>
      <c r="E28" s="83"/>
    </row>
    <row r="29" spans="2:5" ht="25.5" customHeight="1" x14ac:dyDescent="0.2">
      <c r="B29" s="89" t="s">
        <v>15</v>
      </c>
      <c r="C29" s="90">
        <v>349</v>
      </c>
      <c r="D29" s="99">
        <v>3</v>
      </c>
      <c r="E29" s="83" t="s">
        <v>95</v>
      </c>
    </row>
    <row r="30" spans="2:5" ht="0.75" customHeight="1" x14ac:dyDescent="0.2">
      <c r="B30" s="89"/>
      <c r="C30" s="90"/>
      <c r="D30" s="99"/>
      <c r="E30" s="83"/>
    </row>
    <row r="31" spans="2:5" x14ac:dyDescent="0.2">
      <c r="B31" s="47" t="s">
        <v>101</v>
      </c>
      <c r="C31" s="48">
        <f>SUM(C19:C30)</f>
        <v>1776</v>
      </c>
      <c r="D31" s="49"/>
      <c r="E31" s="50"/>
    </row>
    <row r="32" spans="2:5" x14ac:dyDescent="0.2">
      <c r="B32" s="43"/>
      <c r="C32" s="45"/>
      <c r="D32" s="46"/>
      <c r="E32" s="41"/>
    </row>
    <row r="33" spans="2:5" x14ac:dyDescent="0.2">
      <c r="B33" s="89" t="s">
        <v>44</v>
      </c>
      <c r="C33" s="90">
        <v>275</v>
      </c>
      <c r="D33" s="99">
        <v>2</v>
      </c>
      <c r="E33" s="83" t="s">
        <v>97</v>
      </c>
    </row>
    <row r="34" spans="2:5" x14ac:dyDescent="0.2">
      <c r="B34" s="89"/>
      <c r="C34" s="90"/>
      <c r="D34" s="99"/>
      <c r="E34" s="83"/>
    </row>
    <row r="35" spans="2:5" ht="24" customHeight="1" x14ac:dyDescent="0.2">
      <c r="B35" s="89" t="s">
        <v>38</v>
      </c>
      <c r="C35" s="90">
        <v>289</v>
      </c>
      <c r="D35" s="99">
        <v>1</v>
      </c>
      <c r="E35" s="83" t="s">
        <v>97</v>
      </c>
    </row>
    <row r="36" spans="2:5" hidden="1" x14ac:dyDescent="0.2">
      <c r="B36" s="89"/>
      <c r="C36" s="90"/>
      <c r="D36" s="99"/>
      <c r="E36" s="83"/>
    </row>
    <row r="37" spans="2:5" x14ac:dyDescent="0.2">
      <c r="B37" s="47" t="s">
        <v>120</v>
      </c>
      <c r="C37" s="48">
        <f>SUM(C33:C36)</f>
        <v>564</v>
      </c>
      <c r="D37" s="49"/>
      <c r="E37" s="50"/>
    </row>
    <row r="38" spans="2:5" x14ac:dyDescent="0.2">
      <c r="B38" s="43"/>
      <c r="C38" s="45"/>
      <c r="D38" s="46"/>
      <c r="E38" s="41"/>
    </row>
    <row r="39" spans="2:5" x14ac:dyDescent="0.2">
      <c r="B39" s="89" t="s">
        <v>33</v>
      </c>
      <c r="C39" s="90">
        <v>435</v>
      </c>
      <c r="D39" s="99">
        <v>2</v>
      </c>
      <c r="E39" s="83" t="s">
        <v>87</v>
      </c>
    </row>
    <row r="40" spans="2:5" x14ac:dyDescent="0.2">
      <c r="B40" s="89"/>
      <c r="C40" s="90"/>
      <c r="D40" s="99"/>
      <c r="E40" s="83"/>
    </row>
    <row r="41" spans="2:5" ht="30" customHeight="1" x14ac:dyDescent="0.2">
      <c r="B41" s="89" t="s">
        <v>17</v>
      </c>
      <c r="C41" s="90">
        <v>488</v>
      </c>
      <c r="D41" s="99">
        <v>2</v>
      </c>
      <c r="E41" s="83" t="s">
        <v>87</v>
      </c>
    </row>
    <row r="42" spans="2:5" x14ac:dyDescent="0.2">
      <c r="B42" s="89"/>
      <c r="C42" s="90"/>
      <c r="D42" s="99"/>
      <c r="E42" s="83"/>
    </row>
    <row r="43" spans="2:5" x14ac:dyDescent="0.2">
      <c r="B43" s="47" t="s">
        <v>103</v>
      </c>
      <c r="C43" s="48">
        <f>SUM(C39:C42)</f>
        <v>923</v>
      </c>
      <c r="D43" s="49"/>
      <c r="E43" s="50"/>
    </row>
    <row r="44" spans="2:5" x14ac:dyDescent="0.2">
      <c r="B44" s="43"/>
      <c r="C44" s="45"/>
      <c r="D44" s="46"/>
      <c r="E44" s="41"/>
    </row>
    <row r="45" spans="2:5" x14ac:dyDescent="0.2">
      <c r="B45" s="89" t="s">
        <v>53</v>
      </c>
      <c r="C45" s="90">
        <v>158</v>
      </c>
      <c r="D45" s="99">
        <v>1</v>
      </c>
      <c r="E45" s="88" t="s">
        <v>85</v>
      </c>
    </row>
    <row r="46" spans="2:5" x14ac:dyDescent="0.2">
      <c r="B46" s="89"/>
      <c r="C46" s="90"/>
      <c r="D46" s="99"/>
      <c r="E46" s="88"/>
    </row>
    <row r="47" spans="2:5" x14ac:dyDescent="0.2">
      <c r="B47" s="89" t="s">
        <v>43</v>
      </c>
      <c r="C47" s="90">
        <v>353</v>
      </c>
      <c r="D47" s="99">
        <v>1</v>
      </c>
      <c r="E47" s="88" t="s">
        <v>85</v>
      </c>
    </row>
    <row r="48" spans="2:5" x14ac:dyDescent="0.2">
      <c r="B48" s="89"/>
      <c r="C48" s="90"/>
      <c r="D48" s="99"/>
      <c r="E48" s="88"/>
    </row>
    <row r="49" spans="2:11" ht="35.25" customHeight="1" x14ac:dyDescent="0.2">
      <c r="B49" s="89" t="s">
        <v>35</v>
      </c>
      <c r="C49" s="90">
        <v>496</v>
      </c>
      <c r="D49" s="99">
        <v>2</v>
      </c>
      <c r="E49" s="88" t="s">
        <v>85</v>
      </c>
    </row>
    <row r="50" spans="2:11" x14ac:dyDescent="0.2">
      <c r="B50" s="89"/>
      <c r="C50" s="90"/>
      <c r="D50" s="99"/>
      <c r="E50" s="88"/>
    </row>
    <row r="51" spans="2:11" x14ac:dyDescent="0.2">
      <c r="B51" s="47" t="s">
        <v>104</v>
      </c>
      <c r="C51" s="48">
        <f>SUM(C45:C50)</f>
        <v>1007</v>
      </c>
      <c r="D51" s="49"/>
      <c r="E51" s="51"/>
    </row>
    <row r="52" spans="2:11" x14ac:dyDescent="0.2">
      <c r="B52" s="43"/>
      <c r="C52" s="45"/>
      <c r="D52" s="46"/>
      <c r="E52" s="42"/>
    </row>
    <row r="53" spans="2:11" x14ac:dyDescent="0.2">
      <c r="B53" s="89" t="s">
        <v>63</v>
      </c>
      <c r="C53" s="90">
        <v>182</v>
      </c>
      <c r="D53" s="99">
        <v>1</v>
      </c>
      <c r="E53" s="83" t="s">
        <v>88</v>
      </c>
    </row>
    <row r="54" spans="2:11" x14ac:dyDescent="0.2">
      <c r="B54" s="89"/>
      <c r="C54" s="90"/>
      <c r="D54" s="99"/>
      <c r="E54" s="83"/>
    </row>
    <row r="55" spans="2:11" x14ac:dyDescent="0.2">
      <c r="B55" s="89" t="s">
        <v>13</v>
      </c>
      <c r="C55" s="90">
        <v>265</v>
      </c>
      <c r="D55" s="99">
        <v>1</v>
      </c>
      <c r="E55" s="83" t="s">
        <v>88</v>
      </c>
    </row>
    <row r="56" spans="2:11" x14ac:dyDescent="0.2">
      <c r="B56" s="89"/>
      <c r="C56" s="90"/>
      <c r="D56" s="99"/>
      <c r="E56" s="83"/>
    </row>
    <row r="57" spans="2:11" x14ac:dyDescent="0.2">
      <c r="B57" s="89" t="s">
        <v>66</v>
      </c>
      <c r="C57" s="90">
        <v>443</v>
      </c>
      <c r="D57" s="99">
        <v>2</v>
      </c>
      <c r="E57" s="83" t="s">
        <v>88</v>
      </c>
    </row>
    <row r="58" spans="2:11" x14ac:dyDescent="0.2">
      <c r="B58" s="89"/>
      <c r="C58" s="90"/>
      <c r="D58" s="99"/>
      <c r="E58" s="83"/>
    </row>
    <row r="59" spans="2:11" x14ac:dyDescent="0.2">
      <c r="B59" s="89" t="s">
        <v>47</v>
      </c>
      <c r="C59" s="90">
        <v>476</v>
      </c>
      <c r="D59" s="99">
        <v>2</v>
      </c>
      <c r="E59" s="83" t="s">
        <v>88</v>
      </c>
    </row>
    <row r="60" spans="2:11" x14ac:dyDescent="0.2">
      <c r="B60" s="89"/>
      <c r="C60" s="90"/>
      <c r="D60" s="99"/>
      <c r="E60" s="83"/>
    </row>
    <row r="61" spans="2:11" ht="30" customHeight="1" x14ac:dyDescent="0.2">
      <c r="B61" s="89" t="s">
        <v>18</v>
      </c>
      <c r="C61" s="90">
        <v>482</v>
      </c>
      <c r="D61" s="99">
        <v>2</v>
      </c>
      <c r="E61" s="83" t="s">
        <v>88</v>
      </c>
    </row>
    <row r="62" spans="2:11" x14ac:dyDescent="0.2">
      <c r="B62" s="89"/>
      <c r="C62" s="90"/>
      <c r="D62" s="99"/>
      <c r="E62" s="83"/>
    </row>
    <row r="63" spans="2:11" x14ac:dyDescent="0.2">
      <c r="B63" s="47" t="s">
        <v>105</v>
      </c>
      <c r="C63" s="48">
        <f>SUM(C53:C62)</f>
        <v>1848</v>
      </c>
      <c r="D63" s="49"/>
      <c r="E63" s="50"/>
      <c r="J63" s="60" t="s">
        <v>121</v>
      </c>
      <c r="K63" s="60" t="s">
        <v>122</v>
      </c>
    </row>
    <row r="64" spans="2:11" x14ac:dyDescent="0.2">
      <c r="B64" s="43"/>
      <c r="C64" s="45"/>
      <c r="D64" s="46"/>
      <c r="E64" s="41"/>
      <c r="J64" s="60">
        <v>1</v>
      </c>
      <c r="K64" s="60">
        <v>3</v>
      </c>
    </row>
    <row r="65" spans="2:11" x14ac:dyDescent="0.2">
      <c r="B65" s="89" t="s">
        <v>23</v>
      </c>
      <c r="C65" s="90">
        <v>376</v>
      </c>
      <c r="D65" s="99">
        <v>2</v>
      </c>
      <c r="E65" s="83" t="s">
        <v>86</v>
      </c>
      <c r="J65" s="60">
        <v>2</v>
      </c>
      <c r="K65" s="60">
        <v>1</v>
      </c>
    </row>
    <row r="66" spans="2:11" x14ac:dyDescent="0.2">
      <c r="B66" s="89"/>
      <c r="C66" s="90"/>
      <c r="D66" s="99"/>
      <c r="E66" s="83"/>
      <c r="J66" s="60">
        <v>3</v>
      </c>
      <c r="K66" s="60">
        <v>5</v>
      </c>
    </row>
    <row r="67" spans="2:11" x14ac:dyDescent="0.2">
      <c r="B67" s="89" t="s">
        <v>20</v>
      </c>
      <c r="C67" s="90">
        <v>402</v>
      </c>
      <c r="D67" s="99">
        <v>1</v>
      </c>
      <c r="E67" s="83" t="s">
        <v>86</v>
      </c>
      <c r="J67" s="60">
        <v>4</v>
      </c>
      <c r="K67" s="60">
        <v>1</v>
      </c>
    </row>
    <row r="68" spans="2:11" x14ac:dyDescent="0.2">
      <c r="B68" s="89"/>
      <c r="C68" s="90"/>
      <c r="D68" s="99"/>
      <c r="E68" s="83"/>
      <c r="J68" s="60">
        <v>5</v>
      </c>
      <c r="K68" s="60">
        <v>2</v>
      </c>
    </row>
    <row r="69" spans="2:11" ht="19.5" customHeight="1" x14ac:dyDescent="0.2">
      <c r="B69" s="89" t="s">
        <v>40</v>
      </c>
      <c r="C69" s="90">
        <v>492</v>
      </c>
      <c r="D69" s="99">
        <v>1</v>
      </c>
      <c r="E69" s="83" t="s">
        <v>86</v>
      </c>
      <c r="J69" s="60">
        <v>6</v>
      </c>
      <c r="K69" s="60">
        <v>1</v>
      </c>
    </row>
    <row r="70" spans="2:11" x14ac:dyDescent="0.2">
      <c r="B70" s="89"/>
      <c r="C70" s="90"/>
      <c r="D70" s="99"/>
      <c r="E70" s="83"/>
      <c r="J70" s="60">
        <v>7</v>
      </c>
      <c r="K70" s="60">
        <v>0</v>
      </c>
    </row>
    <row r="71" spans="2:11" x14ac:dyDescent="0.2">
      <c r="B71" s="47" t="s">
        <v>106</v>
      </c>
      <c r="C71" s="48">
        <f>SUM(C65:C70)</f>
        <v>1270</v>
      </c>
      <c r="D71" s="49"/>
      <c r="E71" s="50"/>
      <c r="J71" s="60">
        <v>8</v>
      </c>
      <c r="K71" s="60">
        <v>0</v>
      </c>
    </row>
    <row r="72" spans="2:11" x14ac:dyDescent="0.2">
      <c r="B72" s="43"/>
      <c r="C72" s="45"/>
      <c r="D72" s="46"/>
      <c r="E72" s="41"/>
      <c r="J72" s="60">
        <v>9</v>
      </c>
      <c r="K72" s="60">
        <v>1</v>
      </c>
    </row>
    <row r="73" spans="2:11" x14ac:dyDescent="0.2">
      <c r="B73" s="89" t="s">
        <v>58</v>
      </c>
      <c r="C73" s="90">
        <v>202</v>
      </c>
      <c r="D73" s="99">
        <v>2</v>
      </c>
      <c r="E73" s="83" t="s">
        <v>90</v>
      </c>
    </row>
    <row r="74" spans="2:11" x14ac:dyDescent="0.2">
      <c r="B74" s="89"/>
      <c r="C74" s="90"/>
      <c r="D74" s="99"/>
      <c r="E74" s="83"/>
    </row>
    <row r="75" spans="2:11" x14ac:dyDescent="0.2">
      <c r="B75" s="89" t="s">
        <v>64</v>
      </c>
      <c r="C75" s="90">
        <v>284</v>
      </c>
      <c r="D75" s="99" t="s">
        <v>80</v>
      </c>
      <c r="E75" s="83" t="s">
        <v>90</v>
      </c>
    </row>
    <row r="76" spans="2:11" x14ac:dyDescent="0.2">
      <c r="B76" s="89"/>
      <c r="C76" s="90"/>
      <c r="D76" s="99"/>
      <c r="E76" s="83"/>
    </row>
    <row r="77" spans="2:11" x14ac:dyDescent="0.2">
      <c r="B77" s="89" t="s">
        <v>24</v>
      </c>
      <c r="C77" s="90">
        <v>432</v>
      </c>
      <c r="D77" s="99" t="s">
        <v>80</v>
      </c>
      <c r="E77" s="83" t="s">
        <v>90</v>
      </c>
      <c r="J77" t="s">
        <v>100</v>
      </c>
      <c r="K77">
        <v>5</v>
      </c>
    </row>
    <row r="78" spans="2:11" x14ac:dyDescent="0.2">
      <c r="B78" s="89"/>
      <c r="C78" s="90"/>
      <c r="D78" s="99"/>
      <c r="E78" s="83"/>
      <c r="J78" t="s">
        <v>119</v>
      </c>
      <c r="K78">
        <v>1</v>
      </c>
    </row>
    <row r="79" spans="2:11" ht="28.5" customHeight="1" x14ac:dyDescent="0.2">
      <c r="B79" s="89" t="s">
        <v>14</v>
      </c>
      <c r="C79" s="90">
        <v>447</v>
      </c>
      <c r="D79" s="99" t="s">
        <v>80</v>
      </c>
      <c r="E79" s="83" t="s">
        <v>90</v>
      </c>
      <c r="J79" t="s">
        <v>101</v>
      </c>
      <c r="K79">
        <v>6</v>
      </c>
    </row>
    <row r="80" spans="2:11" x14ac:dyDescent="0.2">
      <c r="B80" s="89"/>
      <c r="C80" s="90"/>
      <c r="D80" s="99"/>
      <c r="E80" s="83"/>
      <c r="J80" t="s">
        <v>102</v>
      </c>
      <c r="K80">
        <v>2</v>
      </c>
    </row>
    <row r="81" spans="2:11" x14ac:dyDescent="0.2">
      <c r="B81" s="47" t="s">
        <v>107</v>
      </c>
      <c r="C81" s="48">
        <f>SUM(C73:C80)</f>
        <v>1365</v>
      </c>
      <c r="D81" s="49"/>
      <c r="E81" s="50"/>
      <c r="J81" t="s">
        <v>103</v>
      </c>
      <c r="K81">
        <v>2</v>
      </c>
    </row>
    <row r="82" spans="2:11" x14ac:dyDescent="0.2">
      <c r="B82" s="43"/>
      <c r="C82" s="45"/>
      <c r="D82" s="46"/>
      <c r="E82" s="41"/>
      <c r="J82" t="s">
        <v>104</v>
      </c>
      <c r="K82">
        <v>3</v>
      </c>
    </row>
    <row r="83" spans="2:11" x14ac:dyDescent="0.2">
      <c r="B83" s="89" t="s">
        <v>3</v>
      </c>
      <c r="C83" s="90">
        <v>377</v>
      </c>
      <c r="D83" s="99">
        <v>2</v>
      </c>
      <c r="E83" s="83" t="s">
        <v>93</v>
      </c>
      <c r="J83" t="s">
        <v>105</v>
      </c>
      <c r="K83">
        <v>5</v>
      </c>
    </row>
    <row r="84" spans="2:11" x14ac:dyDescent="0.2">
      <c r="B84" s="89"/>
      <c r="C84" s="90"/>
      <c r="D84" s="99"/>
      <c r="E84" s="83"/>
      <c r="J84" t="s">
        <v>106</v>
      </c>
      <c r="K84">
        <v>3</v>
      </c>
    </row>
    <row r="85" spans="2:11" ht="30.75" customHeight="1" x14ac:dyDescent="0.2">
      <c r="B85" s="91" t="s">
        <v>16</v>
      </c>
      <c r="C85" s="90">
        <v>425</v>
      </c>
      <c r="D85" s="99">
        <v>1</v>
      </c>
      <c r="E85" s="83" t="s">
        <v>93</v>
      </c>
      <c r="J85" t="s">
        <v>107</v>
      </c>
      <c r="K85">
        <v>4</v>
      </c>
    </row>
    <row r="86" spans="2:11" x14ac:dyDescent="0.2">
      <c r="B86" s="91"/>
      <c r="C86" s="90"/>
      <c r="D86" s="99"/>
      <c r="E86" s="83"/>
      <c r="J86" t="s">
        <v>108</v>
      </c>
      <c r="K86">
        <v>2</v>
      </c>
    </row>
    <row r="87" spans="2:11" x14ac:dyDescent="0.2">
      <c r="B87" s="52" t="s">
        <v>108</v>
      </c>
      <c r="C87" s="48">
        <f>SUM(C83:C86)</f>
        <v>802</v>
      </c>
      <c r="D87" s="49"/>
      <c r="E87" s="50"/>
      <c r="J87" t="s">
        <v>109</v>
      </c>
      <c r="K87">
        <v>3</v>
      </c>
    </row>
    <row r="88" spans="2:11" x14ac:dyDescent="0.2">
      <c r="B88" s="44"/>
      <c r="C88" s="45"/>
      <c r="D88" s="46"/>
      <c r="E88" s="41"/>
      <c r="J88" t="s">
        <v>110</v>
      </c>
      <c r="K88">
        <v>5</v>
      </c>
    </row>
    <row r="89" spans="2:11" x14ac:dyDescent="0.2">
      <c r="B89" s="89" t="s">
        <v>55</v>
      </c>
      <c r="C89" s="90">
        <v>154</v>
      </c>
      <c r="D89" s="99">
        <v>1</v>
      </c>
      <c r="E89" s="83" t="s">
        <v>99</v>
      </c>
      <c r="J89" t="s">
        <v>111</v>
      </c>
      <c r="K89">
        <v>4</v>
      </c>
    </row>
    <row r="90" spans="2:11" x14ac:dyDescent="0.2">
      <c r="B90" s="89"/>
      <c r="C90" s="90"/>
      <c r="D90" s="99"/>
      <c r="E90" s="83"/>
      <c r="J90" t="s">
        <v>112</v>
      </c>
      <c r="K90">
        <v>9</v>
      </c>
    </row>
    <row r="91" spans="2:11" x14ac:dyDescent="0.2">
      <c r="B91" s="89" t="s">
        <v>54</v>
      </c>
      <c r="C91" s="90">
        <v>162</v>
      </c>
      <c r="D91" s="99">
        <v>2</v>
      </c>
      <c r="E91" s="83" t="s">
        <v>99</v>
      </c>
      <c r="J91" t="s">
        <v>113</v>
      </c>
      <c r="K91">
        <v>3</v>
      </c>
    </row>
    <row r="92" spans="2:11" x14ac:dyDescent="0.2">
      <c r="B92" s="89"/>
      <c r="C92" s="90"/>
      <c r="D92" s="99"/>
      <c r="E92" s="83"/>
      <c r="J92" t="s">
        <v>114</v>
      </c>
      <c r="K92">
        <v>1</v>
      </c>
    </row>
    <row r="93" spans="2:11" ht="21" customHeight="1" x14ac:dyDescent="0.2">
      <c r="B93" s="89" t="s">
        <v>11</v>
      </c>
      <c r="C93" s="90">
        <v>180</v>
      </c>
      <c r="D93" s="99">
        <v>1</v>
      </c>
      <c r="E93" s="83" t="s">
        <v>99</v>
      </c>
      <c r="J93" t="s">
        <v>115</v>
      </c>
      <c r="K93">
        <v>1</v>
      </c>
    </row>
    <row r="94" spans="2:11" x14ac:dyDescent="0.2">
      <c r="B94" s="89"/>
      <c r="C94" s="90"/>
      <c r="D94" s="99"/>
      <c r="E94" s="83"/>
      <c r="J94" t="s">
        <v>116</v>
      </c>
      <c r="K94">
        <v>3</v>
      </c>
    </row>
    <row r="95" spans="2:11" x14ac:dyDescent="0.2">
      <c r="B95" s="47" t="s">
        <v>109</v>
      </c>
      <c r="C95" s="48">
        <f>SUM(C89:C94)</f>
        <v>496</v>
      </c>
      <c r="D95" s="49"/>
      <c r="E95" s="50"/>
    </row>
    <row r="96" spans="2:11" x14ac:dyDescent="0.2">
      <c r="B96" s="43"/>
      <c r="C96" s="45"/>
      <c r="D96" s="46"/>
      <c r="E96" s="41"/>
    </row>
    <row r="97" spans="2:11" x14ac:dyDescent="0.2">
      <c r="B97" s="89" t="s">
        <v>60</v>
      </c>
      <c r="C97" s="90">
        <v>205</v>
      </c>
      <c r="D97" s="99" t="s">
        <v>80</v>
      </c>
      <c r="E97" s="83" t="s">
        <v>89</v>
      </c>
    </row>
    <row r="98" spans="2:11" x14ac:dyDescent="0.2">
      <c r="B98" s="89"/>
      <c r="C98" s="90"/>
      <c r="D98" s="99"/>
      <c r="E98" s="83"/>
    </row>
    <row r="99" spans="2:11" x14ac:dyDescent="0.2">
      <c r="B99" s="92" t="s">
        <v>8</v>
      </c>
      <c r="C99" s="96">
        <v>290</v>
      </c>
      <c r="D99" s="100" t="s">
        <v>80</v>
      </c>
      <c r="E99" s="85" t="s">
        <v>89</v>
      </c>
    </row>
    <row r="100" spans="2:11" x14ac:dyDescent="0.2">
      <c r="B100" s="95"/>
      <c r="C100" s="97"/>
      <c r="D100" s="101"/>
      <c r="E100" s="86"/>
      <c r="J100" t="s">
        <v>100</v>
      </c>
      <c r="K100">
        <v>1797</v>
      </c>
    </row>
    <row r="101" spans="2:11" x14ac:dyDescent="0.2">
      <c r="B101" s="93"/>
      <c r="C101" s="98"/>
      <c r="D101" s="102"/>
      <c r="E101" s="87"/>
      <c r="J101" t="s">
        <v>119</v>
      </c>
      <c r="K101">
        <v>397</v>
      </c>
    </row>
    <row r="102" spans="2:11" x14ac:dyDescent="0.2">
      <c r="B102" s="92" t="s">
        <v>45</v>
      </c>
      <c r="C102" s="90">
        <v>293</v>
      </c>
      <c r="D102" s="99">
        <v>2</v>
      </c>
      <c r="E102" s="83" t="s">
        <v>89</v>
      </c>
      <c r="J102" t="s">
        <v>101</v>
      </c>
      <c r="K102">
        <v>1776</v>
      </c>
    </row>
    <row r="103" spans="2:11" x14ac:dyDescent="0.2">
      <c r="B103" s="93"/>
      <c r="C103" s="90"/>
      <c r="D103" s="99"/>
      <c r="E103" s="83"/>
      <c r="J103" t="s">
        <v>102</v>
      </c>
      <c r="K103">
        <v>564</v>
      </c>
    </row>
    <row r="104" spans="2:11" x14ac:dyDescent="0.2">
      <c r="B104" s="89" t="s">
        <v>4</v>
      </c>
      <c r="C104" s="90">
        <v>408</v>
      </c>
      <c r="D104" s="99" t="s">
        <v>80</v>
      </c>
      <c r="E104" s="83" t="s">
        <v>89</v>
      </c>
      <c r="J104" t="s">
        <v>103</v>
      </c>
      <c r="K104">
        <v>923</v>
      </c>
    </row>
    <row r="105" spans="2:11" x14ac:dyDescent="0.2">
      <c r="B105" s="89"/>
      <c r="C105" s="90"/>
      <c r="D105" s="99"/>
      <c r="E105" s="83"/>
      <c r="J105" t="s">
        <v>104</v>
      </c>
      <c r="K105">
        <v>1007</v>
      </c>
    </row>
    <row r="106" spans="2:11" x14ac:dyDescent="0.2">
      <c r="B106" s="89" t="s">
        <v>30</v>
      </c>
      <c r="C106" s="90">
        <v>479</v>
      </c>
      <c r="D106" s="99" t="s">
        <v>80</v>
      </c>
      <c r="E106" s="83" t="s">
        <v>89</v>
      </c>
      <c r="J106" t="s">
        <v>105</v>
      </c>
      <c r="K106">
        <v>1848</v>
      </c>
    </row>
    <row r="107" spans="2:11" x14ac:dyDescent="0.2">
      <c r="B107" s="89"/>
      <c r="C107" s="90"/>
      <c r="D107" s="99"/>
      <c r="E107" s="83"/>
      <c r="J107" t="s">
        <v>106</v>
      </c>
      <c r="K107">
        <v>1270</v>
      </c>
    </row>
    <row r="108" spans="2:11" ht="26.25" customHeight="1" x14ac:dyDescent="0.2">
      <c r="B108" s="47" t="s">
        <v>110</v>
      </c>
      <c r="C108" s="48">
        <f>SUM(C97:C107)</f>
        <v>1675</v>
      </c>
      <c r="D108" s="49"/>
      <c r="E108" s="50"/>
      <c r="J108" t="s">
        <v>107</v>
      </c>
      <c r="K108">
        <v>1365</v>
      </c>
    </row>
    <row r="109" spans="2:11" x14ac:dyDescent="0.2">
      <c r="B109" s="43"/>
      <c r="C109" s="45"/>
      <c r="D109" s="46"/>
      <c r="E109" s="41"/>
      <c r="J109" t="s">
        <v>108</v>
      </c>
      <c r="K109">
        <v>802</v>
      </c>
    </row>
    <row r="110" spans="2:11" x14ac:dyDescent="0.2">
      <c r="B110" s="91" t="s">
        <v>31</v>
      </c>
      <c r="C110" s="90">
        <v>112</v>
      </c>
      <c r="D110" s="99">
        <v>1</v>
      </c>
      <c r="E110" s="83" t="s">
        <v>82</v>
      </c>
      <c r="J110" t="s">
        <v>109</v>
      </c>
      <c r="K110">
        <v>496</v>
      </c>
    </row>
    <row r="111" spans="2:11" x14ac:dyDescent="0.2">
      <c r="B111" s="91"/>
      <c r="C111" s="90"/>
      <c r="D111" s="99"/>
      <c r="E111" s="83"/>
      <c r="J111" t="s">
        <v>110</v>
      </c>
      <c r="K111">
        <v>1675</v>
      </c>
    </row>
    <row r="112" spans="2:11" x14ac:dyDescent="0.2">
      <c r="B112" s="91" t="s">
        <v>56</v>
      </c>
      <c r="C112" s="90">
        <v>131</v>
      </c>
      <c r="D112" s="99" t="s">
        <v>80</v>
      </c>
      <c r="E112" s="83" t="s">
        <v>82</v>
      </c>
      <c r="J112" t="s">
        <v>111</v>
      </c>
      <c r="K112">
        <v>979</v>
      </c>
    </row>
    <row r="113" spans="2:11" x14ac:dyDescent="0.2">
      <c r="B113" s="91"/>
      <c r="C113" s="90"/>
      <c r="D113" s="99"/>
      <c r="E113" s="83"/>
      <c r="J113" t="s">
        <v>112</v>
      </c>
      <c r="K113">
        <v>2417</v>
      </c>
    </row>
    <row r="114" spans="2:11" x14ac:dyDescent="0.2">
      <c r="B114" s="89" t="s">
        <v>59</v>
      </c>
      <c r="C114" s="90">
        <v>250</v>
      </c>
      <c r="D114" s="99">
        <v>2</v>
      </c>
      <c r="E114" s="83" t="s">
        <v>82</v>
      </c>
      <c r="J114" t="s">
        <v>113</v>
      </c>
      <c r="K114">
        <v>1152</v>
      </c>
    </row>
    <row r="115" spans="2:11" x14ac:dyDescent="0.2">
      <c r="B115" s="89"/>
      <c r="C115" s="90"/>
      <c r="D115" s="99"/>
      <c r="E115" s="83"/>
      <c r="J115" t="s">
        <v>114</v>
      </c>
      <c r="K115">
        <v>359</v>
      </c>
    </row>
    <row r="116" spans="2:11" x14ac:dyDescent="0.2">
      <c r="B116" s="89" t="s">
        <v>39</v>
      </c>
      <c r="C116" s="90">
        <v>486</v>
      </c>
      <c r="D116" s="99">
        <v>3</v>
      </c>
      <c r="E116" s="83" t="s">
        <v>82</v>
      </c>
      <c r="J116" t="s">
        <v>115</v>
      </c>
      <c r="K116">
        <v>185</v>
      </c>
    </row>
    <row r="117" spans="2:11" x14ac:dyDescent="0.2">
      <c r="B117" s="89"/>
      <c r="C117" s="90"/>
      <c r="D117" s="99"/>
      <c r="E117" s="83"/>
      <c r="J117" t="s">
        <v>116</v>
      </c>
      <c r="K117">
        <v>514</v>
      </c>
    </row>
    <row r="118" spans="2:11" ht="25.5" customHeight="1" x14ac:dyDescent="0.2">
      <c r="B118" s="47" t="s">
        <v>111</v>
      </c>
      <c r="C118" s="48">
        <f>SUM(C110:C117)</f>
        <v>979</v>
      </c>
      <c r="D118" s="49"/>
      <c r="E118" s="50"/>
    </row>
    <row r="119" spans="2:11" x14ac:dyDescent="0.2">
      <c r="B119" s="43"/>
      <c r="C119" s="45"/>
      <c r="D119" s="46"/>
      <c r="E119" s="41"/>
    </row>
    <row r="120" spans="2:11" x14ac:dyDescent="0.2">
      <c r="B120" s="91" t="s">
        <v>9</v>
      </c>
      <c r="C120" s="90">
        <v>132</v>
      </c>
      <c r="D120" s="99">
        <v>1</v>
      </c>
      <c r="E120" s="83" t="s">
        <v>83</v>
      </c>
    </row>
    <row r="121" spans="2:11" x14ac:dyDescent="0.2">
      <c r="B121" s="91"/>
      <c r="C121" s="90"/>
      <c r="D121" s="99"/>
      <c r="E121" s="83"/>
    </row>
    <row r="122" spans="2:11" x14ac:dyDescent="0.2">
      <c r="B122" s="89" t="s">
        <v>52</v>
      </c>
      <c r="C122" s="90">
        <v>154</v>
      </c>
      <c r="D122" s="99" t="s">
        <v>80</v>
      </c>
      <c r="E122" s="83" t="s">
        <v>83</v>
      </c>
    </row>
    <row r="123" spans="2:11" x14ac:dyDescent="0.2">
      <c r="B123" s="89"/>
      <c r="C123" s="90"/>
      <c r="D123" s="99"/>
      <c r="E123" s="83"/>
    </row>
    <row r="124" spans="2:11" x14ac:dyDescent="0.2">
      <c r="B124" s="89" t="s">
        <v>51</v>
      </c>
      <c r="C124" s="90">
        <v>188</v>
      </c>
      <c r="D124" s="99">
        <v>1</v>
      </c>
      <c r="E124" s="83" t="s">
        <v>83</v>
      </c>
    </row>
    <row r="125" spans="2:11" x14ac:dyDescent="0.2">
      <c r="B125" s="89"/>
      <c r="C125" s="90"/>
      <c r="D125" s="99"/>
      <c r="E125" s="83"/>
    </row>
    <row r="126" spans="2:11" x14ac:dyDescent="0.2">
      <c r="B126" s="89" t="s">
        <v>10</v>
      </c>
      <c r="C126" s="90">
        <v>223</v>
      </c>
      <c r="D126" s="99">
        <v>1</v>
      </c>
      <c r="E126" s="83" t="s">
        <v>83</v>
      </c>
    </row>
    <row r="127" spans="2:11" x14ac:dyDescent="0.2">
      <c r="B127" s="89"/>
      <c r="C127" s="90"/>
      <c r="D127" s="99"/>
      <c r="E127" s="83"/>
    </row>
    <row r="128" spans="2:11" x14ac:dyDescent="0.2">
      <c r="B128" s="89" t="s">
        <v>6</v>
      </c>
      <c r="C128" s="90">
        <v>265</v>
      </c>
      <c r="D128" s="99" t="s">
        <v>80</v>
      </c>
      <c r="E128" s="83" t="s">
        <v>83</v>
      </c>
    </row>
    <row r="129" spans="2:5" x14ac:dyDescent="0.2">
      <c r="B129" s="89"/>
      <c r="C129" s="90"/>
      <c r="D129" s="99"/>
      <c r="E129" s="83"/>
    </row>
    <row r="130" spans="2:5" x14ac:dyDescent="0.2">
      <c r="B130" s="89" t="s">
        <v>49</v>
      </c>
      <c r="C130" s="90">
        <v>268</v>
      </c>
      <c r="D130" s="99" t="s">
        <v>80</v>
      </c>
      <c r="E130" s="83" t="s">
        <v>83</v>
      </c>
    </row>
    <row r="131" spans="2:5" x14ac:dyDescent="0.2">
      <c r="B131" s="89"/>
      <c r="C131" s="90"/>
      <c r="D131" s="99"/>
      <c r="E131" s="83"/>
    </row>
    <row r="132" spans="2:5" x14ac:dyDescent="0.2">
      <c r="B132" s="89" t="s">
        <v>42</v>
      </c>
      <c r="C132" s="90">
        <v>333</v>
      </c>
      <c r="D132" s="99">
        <v>1</v>
      </c>
      <c r="E132" s="83" t="s">
        <v>83</v>
      </c>
    </row>
    <row r="133" spans="2:5" x14ac:dyDescent="0.2">
      <c r="B133" s="89"/>
      <c r="C133" s="90"/>
      <c r="D133" s="99"/>
      <c r="E133" s="83"/>
    </row>
    <row r="134" spans="2:5" x14ac:dyDescent="0.2">
      <c r="B134" s="89" t="s">
        <v>27</v>
      </c>
      <c r="C134" s="90">
        <v>382</v>
      </c>
      <c r="D134" s="99">
        <v>2</v>
      </c>
      <c r="E134" s="83" t="s">
        <v>83</v>
      </c>
    </row>
    <row r="135" spans="2:5" x14ac:dyDescent="0.2">
      <c r="B135" s="89"/>
      <c r="C135" s="90"/>
      <c r="D135" s="99"/>
      <c r="E135" s="83"/>
    </row>
    <row r="136" spans="2:5" x14ac:dyDescent="0.2">
      <c r="B136" s="89" t="s">
        <v>36</v>
      </c>
      <c r="C136" s="90">
        <v>472</v>
      </c>
      <c r="D136" s="99">
        <v>1</v>
      </c>
      <c r="E136" s="83" t="s">
        <v>83</v>
      </c>
    </row>
    <row r="137" spans="2:5" x14ac:dyDescent="0.2">
      <c r="B137" s="89"/>
      <c r="C137" s="90"/>
      <c r="D137" s="99"/>
      <c r="E137" s="83"/>
    </row>
    <row r="138" spans="2:5" ht="24" customHeight="1" x14ac:dyDescent="0.2">
      <c r="B138" s="47" t="s">
        <v>112</v>
      </c>
      <c r="C138" s="48">
        <f>SUM(C120:C137)</f>
        <v>2417</v>
      </c>
      <c r="D138" s="49"/>
      <c r="E138" s="50"/>
    </row>
    <row r="139" spans="2:5" x14ac:dyDescent="0.2">
      <c r="B139" s="43"/>
      <c r="C139" s="45"/>
      <c r="D139" s="46"/>
      <c r="E139" s="41"/>
    </row>
    <row r="140" spans="2:5" x14ac:dyDescent="0.2">
      <c r="B140" s="89" t="s">
        <v>19</v>
      </c>
      <c r="C140" s="90">
        <v>276</v>
      </c>
      <c r="D140" s="99">
        <v>2</v>
      </c>
      <c r="E140" s="83" t="s">
        <v>84</v>
      </c>
    </row>
    <row r="141" spans="2:5" x14ac:dyDescent="0.2">
      <c r="B141" s="89"/>
      <c r="C141" s="90"/>
      <c r="D141" s="99"/>
      <c r="E141" s="83"/>
    </row>
    <row r="142" spans="2:5" x14ac:dyDescent="0.2">
      <c r="B142" s="89" t="s">
        <v>28</v>
      </c>
      <c r="C142" s="90">
        <v>379</v>
      </c>
      <c r="D142" s="99">
        <v>2</v>
      </c>
      <c r="E142" s="83" t="s">
        <v>84</v>
      </c>
    </row>
    <row r="143" spans="2:5" x14ac:dyDescent="0.2">
      <c r="B143" s="89"/>
      <c r="C143" s="90"/>
      <c r="D143" s="99"/>
      <c r="E143" s="83"/>
    </row>
    <row r="144" spans="2:5" x14ac:dyDescent="0.2">
      <c r="B144" s="89" t="s">
        <v>25</v>
      </c>
      <c r="C144" s="90">
        <v>497</v>
      </c>
      <c r="D144" s="99" t="s">
        <v>80</v>
      </c>
      <c r="E144" s="83" t="s">
        <v>84</v>
      </c>
    </row>
    <row r="145" spans="2:5" x14ac:dyDescent="0.2">
      <c r="B145" s="89"/>
      <c r="C145" s="90"/>
      <c r="D145" s="99"/>
      <c r="E145" s="83"/>
    </row>
    <row r="146" spans="2:5" ht="24" customHeight="1" x14ac:dyDescent="0.2">
      <c r="B146" s="47" t="s">
        <v>113</v>
      </c>
      <c r="C146" s="48">
        <f>SUM(C140:C145)</f>
        <v>1152</v>
      </c>
      <c r="D146" s="49"/>
      <c r="E146" s="50"/>
    </row>
    <row r="147" spans="2:5" x14ac:dyDescent="0.2">
      <c r="B147" s="43"/>
      <c r="C147" s="45"/>
      <c r="D147" s="46"/>
      <c r="E147" s="41"/>
    </row>
    <row r="148" spans="2:5" x14ac:dyDescent="0.2">
      <c r="B148" s="89" t="s">
        <v>41</v>
      </c>
      <c r="C148" s="90">
        <v>359</v>
      </c>
      <c r="D148" s="99">
        <v>2</v>
      </c>
      <c r="E148" s="83" t="s">
        <v>94</v>
      </c>
    </row>
    <row r="149" spans="2:5" x14ac:dyDescent="0.2">
      <c r="B149" s="89"/>
      <c r="C149" s="90"/>
      <c r="D149" s="99"/>
      <c r="E149" s="83"/>
    </row>
    <row r="150" spans="2:5" ht="22.5" customHeight="1" x14ac:dyDescent="0.2">
      <c r="B150" s="47" t="s">
        <v>114</v>
      </c>
      <c r="C150" s="48">
        <f>SUM(C148)</f>
        <v>359</v>
      </c>
      <c r="D150" s="49"/>
      <c r="E150" s="50"/>
    </row>
    <row r="151" spans="2:5" x14ac:dyDescent="0.2">
      <c r="B151" s="43"/>
      <c r="C151" s="45"/>
      <c r="D151" s="46"/>
      <c r="E151" s="41"/>
    </row>
    <row r="152" spans="2:5" x14ac:dyDescent="0.2">
      <c r="B152" s="89" t="s">
        <v>2</v>
      </c>
      <c r="C152" s="90">
        <v>185</v>
      </c>
      <c r="D152" s="99" t="s">
        <v>80</v>
      </c>
      <c r="E152" s="83" t="s">
        <v>98</v>
      </c>
    </row>
    <row r="153" spans="2:5" x14ac:dyDescent="0.2">
      <c r="B153" s="89"/>
      <c r="C153" s="90"/>
      <c r="D153" s="99"/>
      <c r="E153" s="83"/>
    </row>
    <row r="154" spans="2:5" ht="24" customHeight="1" x14ac:dyDescent="0.2">
      <c r="B154" s="47" t="s">
        <v>115</v>
      </c>
      <c r="C154" s="48">
        <f>SUM(C152)</f>
        <v>185</v>
      </c>
      <c r="D154" s="49"/>
      <c r="E154" s="50"/>
    </row>
    <row r="155" spans="2:5" x14ac:dyDescent="0.2">
      <c r="B155" s="43"/>
      <c r="C155" s="45"/>
      <c r="D155" s="46"/>
      <c r="E155" s="41"/>
    </row>
    <row r="156" spans="2:5" x14ac:dyDescent="0.2">
      <c r="B156" s="91" t="s">
        <v>7</v>
      </c>
      <c r="C156" s="90">
        <v>197</v>
      </c>
      <c r="D156" s="99">
        <v>1</v>
      </c>
      <c r="E156" s="83" t="s">
        <v>96</v>
      </c>
    </row>
    <row r="157" spans="2:5" x14ac:dyDescent="0.2">
      <c r="B157" s="91"/>
      <c r="C157" s="90"/>
      <c r="D157" s="99"/>
      <c r="E157" s="83"/>
    </row>
    <row r="158" spans="2:5" x14ac:dyDescent="0.2">
      <c r="B158" s="89" t="s">
        <v>37</v>
      </c>
      <c r="C158" s="90">
        <v>317</v>
      </c>
      <c r="D158" s="99">
        <v>0</v>
      </c>
      <c r="E158" s="83" t="s">
        <v>96</v>
      </c>
    </row>
    <row r="159" spans="2:5" x14ac:dyDescent="0.2">
      <c r="B159" s="89"/>
      <c r="C159" s="90"/>
      <c r="D159" s="99"/>
      <c r="E159" s="83"/>
    </row>
    <row r="160" spans="2:5" ht="24" customHeight="1" x14ac:dyDescent="0.2">
      <c r="B160" s="53" t="s">
        <v>116</v>
      </c>
      <c r="C160" s="48">
        <f>SUM(C156:C159)</f>
        <v>514</v>
      </c>
      <c r="D160" s="54"/>
      <c r="E160" s="55"/>
    </row>
    <row r="161" spans="2:5" ht="20.25" customHeight="1" x14ac:dyDescent="0.2">
      <c r="B161" s="38"/>
      <c r="C161" s="40"/>
    </row>
    <row r="162" spans="2:5" x14ac:dyDescent="0.2">
      <c r="B162" s="56" t="s">
        <v>117</v>
      </c>
      <c r="C162" s="57">
        <f>C160+C154+C150+C146+C138+C118+C108+C95+C87+C81+C71+C63+C51+C43+C37+C31+C13+C17</f>
        <v>19129</v>
      </c>
      <c r="D162" s="58">
        <v>65</v>
      </c>
      <c r="E162" s="59"/>
    </row>
    <row r="163" spans="2:5" x14ac:dyDescent="0.2">
      <c r="B163" s="39"/>
    </row>
  </sheetData>
  <sortState xmlns:xlrd2="http://schemas.microsoft.com/office/spreadsheetml/2017/richdata2" ref="B3:E159">
    <sortCondition ref="E3"/>
  </sortState>
  <mergeCells count="248">
    <mergeCell ref="D158:D159"/>
    <mergeCell ref="D130:D131"/>
    <mergeCell ref="D132:D133"/>
    <mergeCell ref="D134:D135"/>
    <mergeCell ref="D136:D137"/>
    <mergeCell ref="D140:D141"/>
    <mergeCell ref="D142:D143"/>
    <mergeCell ref="D144:D145"/>
    <mergeCell ref="D148:D149"/>
    <mergeCell ref="D152:D153"/>
    <mergeCell ref="D1:D2"/>
    <mergeCell ref="D99:D101"/>
    <mergeCell ref="D3:D4"/>
    <mergeCell ref="D5:D6"/>
    <mergeCell ref="D7:D8"/>
    <mergeCell ref="D9:D10"/>
    <mergeCell ref="D11:D12"/>
    <mergeCell ref="D15:D16"/>
    <mergeCell ref="D156:D157"/>
    <mergeCell ref="D110:D111"/>
    <mergeCell ref="D112:D113"/>
    <mergeCell ref="D114:D115"/>
    <mergeCell ref="D116:D117"/>
    <mergeCell ref="D120:D121"/>
    <mergeCell ref="D122:D123"/>
    <mergeCell ref="D124:D125"/>
    <mergeCell ref="D126:D127"/>
    <mergeCell ref="D128:D129"/>
    <mergeCell ref="D89:D90"/>
    <mergeCell ref="D91:D92"/>
    <mergeCell ref="D93:D94"/>
    <mergeCell ref="D97:D98"/>
    <mergeCell ref="D102:D103"/>
    <mergeCell ref="D104:D105"/>
    <mergeCell ref="D106:D107"/>
    <mergeCell ref="D65:D66"/>
    <mergeCell ref="D67:D68"/>
    <mergeCell ref="D69:D70"/>
    <mergeCell ref="D73:D74"/>
    <mergeCell ref="D75:D76"/>
    <mergeCell ref="D77:D78"/>
    <mergeCell ref="D79:D80"/>
    <mergeCell ref="D83:D84"/>
    <mergeCell ref="D85:D86"/>
    <mergeCell ref="D41:D42"/>
    <mergeCell ref="D45:D46"/>
    <mergeCell ref="D47:D48"/>
    <mergeCell ref="D49:D50"/>
    <mergeCell ref="D53:D54"/>
    <mergeCell ref="D55:D56"/>
    <mergeCell ref="D57:D58"/>
    <mergeCell ref="D59:D60"/>
    <mergeCell ref="D61:D62"/>
    <mergeCell ref="D19:D20"/>
    <mergeCell ref="D21:D22"/>
    <mergeCell ref="D23:D24"/>
    <mergeCell ref="D25:D26"/>
    <mergeCell ref="D27:D28"/>
    <mergeCell ref="D29:D30"/>
    <mergeCell ref="D33:D34"/>
    <mergeCell ref="D35:D36"/>
    <mergeCell ref="D39:D40"/>
    <mergeCell ref="C5:C6"/>
    <mergeCell ref="C7:C8"/>
    <mergeCell ref="C9:C10"/>
    <mergeCell ref="C11:C12"/>
    <mergeCell ref="C15:C16"/>
    <mergeCell ref="C33:C34"/>
    <mergeCell ref="C35:C36"/>
    <mergeCell ref="C39:C40"/>
    <mergeCell ref="C41:C42"/>
    <mergeCell ref="B27:B28"/>
    <mergeCell ref="B29:B30"/>
    <mergeCell ref="B33:B34"/>
    <mergeCell ref="C65:C66"/>
    <mergeCell ref="C67:C68"/>
    <mergeCell ref="C69:C70"/>
    <mergeCell ref="B53:B54"/>
    <mergeCell ref="C45:C46"/>
    <mergeCell ref="C47:C48"/>
    <mergeCell ref="C27:C28"/>
    <mergeCell ref="C29:C30"/>
    <mergeCell ref="B5:B6"/>
    <mergeCell ref="B7:B8"/>
    <mergeCell ref="B9:B10"/>
    <mergeCell ref="B11:B12"/>
    <mergeCell ref="B15:B16"/>
    <mergeCell ref="B19:B20"/>
    <mergeCell ref="B21:B22"/>
    <mergeCell ref="B23:B24"/>
    <mergeCell ref="B25:B26"/>
    <mergeCell ref="C1:C2"/>
    <mergeCell ref="C79:C80"/>
    <mergeCell ref="C83:C84"/>
    <mergeCell ref="C85:C86"/>
    <mergeCell ref="C89:C90"/>
    <mergeCell ref="C91:C92"/>
    <mergeCell ref="C93:C94"/>
    <mergeCell ref="C110:C111"/>
    <mergeCell ref="C112:C113"/>
    <mergeCell ref="C97:C98"/>
    <mergeCell ref="C102:C103"/>
    <mergeCell ref="C99:C101"/>
    <mergeCell ref="C75:C76"/>
    <mergeCell ref="C77:C78"/>
    <mergeCell ref="C49:C50"/>
    <mergeCell ref="C53:C54"/>
    <mergeCell ref="C55:C56"/>
    <mergeCell ref="C57:C58"/>
    <mergeCell ref="C59:C60"/>
    <mergeCell ref="C61:C62"/>
    <mergeCell ref="C19:C20"/>
    <mergeCell ref="C21:C22"/>
    <mergeCell ref="C23:C24"/>
    <mergeCell ref="C25:C26"/>
    <mergeCell ref="B47:B48"/>
    <mergeCell ref="B49:B50"/>
    <mergeCell ref="C156:C157"/>
    <mergeCell ref="C158:C159"/>
    <mergeCell ref="C144:C145"/>
    <mergeCell ref="C148:C149"/>
    <mergeCell ref="C152:C153"/>
    <mergeCell ref="C104:C105"/>
    <mergeCell ref="C106:C107"/>
    <mergeCell ref="C114:C115"/>
    <mergeCell ref="C116:C117"/>
    <mergeCell ref="C120:C121"/>
    <mergeCell ref="C122:C123"/>
    <mergeCell ref="C136:C137"/>
    <mergeCell ref="C140:C141"/>
    <mergeCell ref="C142:C143"/>
    <mergeCell ref="C124:C125"/>
    <mergeCell ref="C126:C127"/>
    <mergeCell ref="C128:C129"/>
    <mergeCell ref="C130:C131"/>
    <mergeCell ref="C132:C133"/>
    <mergeCell ref="C134:C135"/>
    <mergeCell ref="C73:C74"/>
    <mergeCell ref="B1:B2"/>
    <mergeCell ref="B110:B111"/>
    <mergeCell ref="B83:B84"/>
    <mergeCell ref="B85:B86"/>
    <mergeCell ref="B89:B90"/>
    <mergeCell ref="B91:B92"/>
    <mergeCell ref="B93:B94"/>
    <mergeCell ref="B97:B98"/>
    <mergeCell ref="B99:B101"/>
    <mergeCell ref="B67:B68"/>
    <mergeCell ref="B69:B70"/>
    <mergeCell ref="B73:B74"/>
    <mergeCell ref="B75:B76"/>
    <mergeCell ref="B77:B78"/>
    <mergeCell ref="B79:B80"/>
    <mergeCell ref="B55:B56"/>
    <mergeCell ref="B57:B58"/>
    <mergeCell ref="B59:B60"/>
    <mergeCell ref="B61:B62"/>
    <mergeCell ref="B65:B66"/>
    <mergeCell ref="B35:B36"/>
    <mergeCell ref="B39:B40"/>
    <mergeCell ref="B41:B42"/>
    <mergeCell ref="B45:B46"/>
    <mergeCell ref="B158:B159"/>
    <mergeCell ref="B3:B4"/>
    <mergeCell ref="C3:C4"/>
    <mergeCell ref="B140:B141"/>
    <mergeCell ref="B142:B143"/>
    <mergeCell ref="B144:B145"/>
    <mergeCell ref="B148:B149"/>
    <mergeCell ref="B152:B153"/>
    <mergeCell ref="B156:B157"/>
    <mergeCell ref="B126:B127"/>
    <mergeCell ref="B128:B129"/>
    <mergeCell ref="B130:B131"/>
    <mergeCell ref="B132:B133"/>
    <mergeCell ref="B134:B135"/>
    <mergeCell ref="B136:B137"/>
    <mergeCell ref="B112:B113"/>
    <mergeCell ref="B114:B115"/>
    <mergeCell ref="B116:B117"/>
    <mergeCell ref="B120:B121"/>
    <mergeCell ref="B122:B123"/>
    <mergeCell ref="B124:B125"/>
    <mergeCell ref="B102:B103"/>
    <mergeCell ref="B104:B105"/>
    <mergeCell ref="B106:B107"/>
    <mergeCell ref="E3:E4"/>
    <mergeCell ref="E5:E6"/>
    <mergeCell ref="E7:E8"/>
    <mergeCell ref="E9:E10"/>
    <mergeCell ref="E11:E12"/>
    <mergeCell ref="E15:E16"/>
    <mergeCell ref="E19:E20"/>
    <mergeCell ref="E21:E22"/>
    <mergeCell ref="E23:E24"/>
    <mergeCell ref="E65:E66"/>
    <mergeCell ref="E67:E68"/>
    <mergeCell ref="E69:E70"/>
    <mergeCell ref="E25:E26"/>
    <mergeCell ref="E27:E28"/>
    <mergeCell ref="E29:E30"/>
    <mergeCell ref="E33:E34"/>
    <mergeCell ref="E35:E36"/>
    <mergeCell ref="E39:E40"/>
    <mergeCell ref="E41:E42"/>
    <mergeCell ref="E45:E46"/>
    <mergeCell ref="E47:E48"/>
    <mergeCell ref="E97:E98"/>
    <mergeCell ref="E102:E103"/>
    <mergeCell ref="E104:E105"/>
    <mergeCell ref="E106:E107"/>
    <mergeCell ref="E1:E2"/>
    <mergeCell ref="E110:E111"/>
    <mergeCell ref="E112:E113"/>
    <mergeCell ref="E114:E115"/>
    <mergeCell ref="E99:E101"/>
    <mergeCell ref="E73:E74"/>
    <mergeCell ref="E75:E76"/>
    <mergeCell ref="E77:E78"/>
    <mergeCell ref="E79:E80"/>
    <mergeCell ref="E83:E84"/>
    <mergeCell ref="E85:E86"/>
    <mergeCell ref="E89:E90"/>
    <mergeCell ref="E91:E92"/>
    <mergeCell ref="E93:E94"/>
    <mergeCell ref="E49:E50"/>
    <mergeCell ref="E53:E54"/>
    <mergeCell ref="E55:E56"/>
    <mergeCell ref="E57:E58"/>
    <mergeCell ref="E59:E60"/>
    <mergeCell ref="E61:E62"/>
    <mergeCell ref="E136:E137"/>
    <mergeCell ref="E140:E141"/>
    <mergeCell ref="E142:E143"/>
    <mergeCell ref="E144:E145"/>
    <mergeCell ref="E148:E149"/>
    <mergeCell ref="E152:E153"/>
    <mergeCell ref="E156:E157"/>
    <mergeCell ref="E158:E159"/>
    <mergeCell ref="E116:E117"/>
    <mergeCell ref="E120:E121"/>
    <mergeCell ref="E122:E123"/>
    <mergeCell ref="E124:E125"/>
    <mergeCell ref="E126:E127"/>
    <mergeCell ref="E128:E129"/>
    <mergeCell ref="E130:E131"/>
    <mergeCell ref="E132:E133"/>
    <mergeCell ref="E134:E135"/>
  </mergeCells>
  <conditionalFormatting sqref="B75:B99 B106:B159 B1:B2 B18:B73 B5:B16 B102:B104">
    <cfRule type="expression" dxfId="3" priority="5">
      <formula>"se($K$2:$K$144;$M$11is not null"</formula>
    </cfRule>
  </conditionalFormatting>
  <conditionalFormatting sqref="B3:C4">
    <cfRule type="expression" dxfId="2" priority="4">
      <formula>"se($K$2:$K$144;$M$11is not null"</formula>
    </cfRule>
  </conditionalFormatting>
  <conditionalFormatting sqref="D3:D4">
    <cfRule type="expression" dxfId="1" priority="2">
      <formula>"se($K$2:$K$144;$M$11is not null"</formula>
    </cfRule>
  </conditionalFormatting>
  <conditionalFormatting sqref="B17">
    <cfRule type="expression" dxfId="0" priority="1">
      <formula>"se($K$2:$K$144;$M$11is not null"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3</vt:i4>
      </vt:variant>
    </vt:vector>
  </HeadingPairs>
  <TitlesOfParts>
    <vt:vector size="7" baseType="lpstr">
      <vt:lpstr>Iscritti 2019</vt:lpstr>
      <vt:lpstr>&lt;500</vt:lpstr>
      <vt:lpstr>Foglio2</vt:lpstr>
      <vt:lpstr>Foglio3</vt:lpstr>
      <vt:lpstr>&lt;500!Area_stampa</vt:lpstr>
      <vt:lpstr>Iscritti 2019!Area_stampa</vt:lpstr>
      <vt:lpstr>Iscritti 2019!Titoli_stampa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Perna Chantal</dc:creator>
  <cp:lastModifiedBy>Di Segni Noemi</cp:lastModifiedBy>
  <cp:lastPrinted>2019-07-11T12:45:55Z</cp:lastPrinted>
  <dcterms:created xsi:type="dcterms:W3CDTF">2008-02-14T15:29:39Z</dcterms:created>
  <dcterms:modified xsi:type="dcterms:W3CDTF">2019-07-22T10:24:21Z</dcterms:modified>
</cp:coreProperties>
</file>